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unter\Desktop\Dover\"/>
    </mc:Choice>
  </mc:AlternateContent>
  <xr:revisionPtr revIDLastSave="0" documentId="8_{3779828C-A720-45A9-8A06-8A5705E1B448}" xr6:coauthVersionLast="47" xr6:coauthVersionMax="47" xr10:uidLastSave="{00000000-0000-0000-0000-000000000000}"/>
  <bookViews>
    <workbookView xWindow="33870" yWindow="960" windowWidth="24390" windowHeight="10125" firstSheet="1" activeTab="8" xr2:uid="{089A480C-135A-4D81-AF3A-A85BCBE28B7D}"/>
  </bookViews>
  <sheets>
    <sheet name="Citizens" sheetId="1" r:id="rId1"/>
    <sheet name="Mellon Trust" sheetId="2" r:id="rId2"/>
    <sheet name="Unibank MM" sheetId="3" r:id="rId3"/>
    <sheet name="Unipay" sheetId="4" r:id="rId4"/>
    <sheet name="Rockland" sheetId="5" r:id="rId5"/>
    <sheet name="Citizens SA" sheetId="6" r:id="rId6"/>
    <sheet name="MBS" sheetId="7" r:id="rId7"/>
    <sheet name="Webster Bank" sheetId="8" r:id="rId8"/>
    <sheet name="Lockbox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9" l="1"/>
  <c r="B12" i="9"/>
  <c r="D4" i="9"/>
  <c r="C12" i="8"/>
  <c r="B12" i="8"/>
  <c r="D4" i="8"/>
  <c r="C12" i="7"/>
  <c r="B12" i="7"/>
  <c r="D4" i="7"/>
  <c r="C14" i="6"/>
  <c r="B14" i="6"/>
  <c r="D4" i="6"/>
  <c r="C14" i="5"/>
  <c r="B14" i="5"/>
  <c r="D4" i="5"/>
  <c r="C25" i="4"/>
  <c r="B25" i="4"/>
  <c r="D4" i="4"/>
  <c r="D4" i="3"/>
  <c r="C13" i="3"/>
  <c r="B13" i="3"/>
  <c r="C11" i="2"/>
  <c r="B11" i="2"/>
  <c r="C37" i="1"/>
  <c r="D37" i="1" s="1"/>
  <c r="B37" i="1"/>
  <c r="D12" i="9" l="1"/>
  <c r="D12" i="8"/>
  <c r="D12" i="7"/>
  <c r="D14" i="6"/>
  <c r="D14" i="5"/>
  <c r="D25" i="4"/>
  <c r="D13" i="3"/>
  <c r="D11" i="2"/>
</calcChain>
</file>

<file path=xl/sharedStrings.xml><?xml version="1.0" encoding="utf-8"?>
<sst xmlns="http://schemas.openxmlformats.org/spreadsheetml/2006/main" count="79" uniqueCount="39">
  <si>
    <t>Citizens Depository</t>
  </si>
  <si>
    <t>Item</t>
  </si>
  <si>
    <t>Cashbook Balance</t>
  </si>
  <si>
    <t>Bank Statement Balance</t>
  </si>
  <si>
    <t>cb22 68-03</t>
  </si>
  <si>
    <t>Since 22.12 Per Jerry Lane</t>
  </si>
  <si>
    <t>UNIPAY ONLINE</t>
  </si>
  <si>
    <t>NSF returns not booked in cashbook</t>
  </si>
  <si>
    <t>12/30/1899</t>
  </si>
  <si>
    <t>FY20 EOY-Per Jerry</t>
  </si>
  <si>
    <t>21.12 Dep slip bill not vouchered- per JL</t>
  </si>
  <si>
    <t>22.05.16</t>
  </si>
  <si>
    <t>22.05.23</t>
  </si>
  <si>
    <t>22.06 unknown variance</t>
  </si>
  <si>
    <t>total</t>
  </si>
  <si>
    <t>Mellon Trust</t>
  </si>
  <si>
    <t>22.02 Int</t>
  </si>
  <si>
    <t>Unibank Money Market</t>
  </si>
  <si>
    <t>UniPay</t>
  </si>
  <si>
    <t>RE Timing</t>
  </si>
  <si>
    <t>SMOKE Timing</t>
  </si>
  <si>
    <t>variance</t>
  </si>
  <si>
    <t>Rockland Trust</t>
  </si>
  <si>
    <t>22.05..04 Transfer from xxx7198 not book in cb</t>
  </si>
  <si>
    <t>booked to wrong bank s/b webster</t>
  </si>
  <si>
    <t>22.02-JL Off in Dec Cashbook per Jerry Lane</t>
  </si>
  <si>
    <t>Int not book</t>
  </si>
  <si>
    <t>Citizens Student Activity</t>
  </si>
  <si>
    <t>since 21.12 Per Jerry Lane</t>
  </si>
  <si>
    <t>Multi Bank Security</t>
  </si>
  <si>
    <t>FY22 Change in Market Value</t>
  </si>
  <si>
    <t>Webster Bank</t>
  </si>
  <si>
    <t>FY2020 EOY Adj per Jerry Lane</t>
  </si>
  <si>
    <t>Variance since 22.01</t>
  </si>
  <si>
    <t>Eastern (Century) Lock Box</t>
  </si>
  <si>
    <t>Burrows misapplied pmt 22-497 on 21.10.27 per Jerry Lane</t>
  </si>
  <si>
    <t>Timing posted on 7/1/22</t>
  </si>
  <si>
    <t>Bank Returned Item</t>
  </si>
  <si>
    <t>22.01 Int not posted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</si>
</sst>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b/>
      <u/>
      <sz val="12"/>
      <color theme="1"/>
      <name val="Book Antiqua"/>
      <family val="1"/>
    </font>
    <font>
      <sz val="10"/>
      <color theme="1"/>
      <name val="Calibri"/>
      <family val="2"/>
      <scheme val="minor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theme="1"/>
      <name val="Courier"/>
    </font>
    <font>
      <sz val="12"/>
      <color rgb="FF000000"/>
      <name val="Courier"/>
    </font>
    <font>
      <sz val="10"/>
      <name val="Calibri"/>
      <family val="2"/>
      <scheme val="minor"/>
    </font>
    <font>
      <sz val="12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1" xfId="0" applyFont="1" applyBorder="1" applyAlignment="1">
      <alignment wrapText="1"/>
    </xf>
    <xf numFmtId="4" fontId="0" fillId="0" borderId="0" xfId="0" applyNumberFormat="1"/>
    <xf numFmtId="4" fontId="4" fillId="0" borderId="1" xfId="0" applyNumberFormat="1" applyFont="1" applyBorder="1" applyAlignment="1">
      <alignment horizontal="right" wrapText="1"/>
    </xf>
    <xf numFmtId="4" fontId="4" fillId="2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/>
    <xf numFmtId="14" fontId="6" fillId="3" borderId="1" xfId="0" applyNumberFormat="1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6" fontId="1" fillId="0" borderId="2" xfId="0" applyNumberFormat="1" applyFont="1" applyBorder="1" applyAlignment="1">
      <alignment horizontal="center" wrapText="1"/>
    </xf>
    <xf numFmtId="16" fontId="1" fillId="0" borderId="3" xfId="0" applyNumberFormat="1" applyFont="1" applyBorder="1" applyAlignment="1">
      <alignment horizontal="center" wrapText="1"/>
    </xf>
    <xf numFmtId="16" fontId="1" fillId="0" borderId="4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7" fillId="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0" fontId="1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4" fontId="5" fillId="0" borderId="6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4" fontId="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4" fontId="5" fillId="0" borderId="7" xfId="0" applyNumberFormat="1" applyFont="1" applyBorder="1" applyAlignment="1">
      <alignment horizontal="right" wrapText="1"/>
    </xf>
    <xf numFmtId="0" fontId="0" fillId="0" borderId="8" xfId="0" applyBorder="1"/>
    <xf numFmtId="4" fontId="5" fillId="0" borderId="5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40" fontId="5" fillId="0" borderId="0" xfId="0" applyNumberFormat="1" applyFont="1" applyBorder="1" applyAlignment="1">
      <alignment horizontal="right" wrapText="1"/>
    </xf>
    <xf numFmtId="40" fontId="8" fillId="0" borderId="1" xfId="0" applyNumberFormat="1" applyFont="1" applyBorder="1" applyAlignment="1">
      <alignment wrapText="1"/>
    </xf>
    <xf numFmtId="40" fontId="9" fillId="0" borderId="1" xfId="0" applyNumberFormat="1" applyFont="1" applyBorder="1" applyAlignment="1">
      <alignment horizontal="right" wrapText="1"/>
    </xf>
    <xf numFmtId="40" fontId="8" fillId="0" borderId="0" xfId="0" applyNumberFormat="1" applyFont="1" applyBorder="1" applyAlignment="1">
      <alignment wrapText="1"/>
    </xf>
    <xf numFmtId="40" fontId="9" fillId="0" borderId="0" xfId="0" applyNumberFormat="1" applyFont="1" applyBorder="1" applyAlignment="1">
      <alignment horizontal="right" wrapText="1"/>
    </xf>
    <xf numFmtId="40" fontId="8" fillId="0" borderId="7" xfId="0" applyNumberFormat="1" applyFont="1" applyBorder="1" applyAlignment="1">
      <alignment wrapText="1"/>
    </xf>
    <xf numFmtId="40" fontId="9" fillId="0" borderId="7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16" fontId="1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Border="1"/>
    <xf numFmtId="4" fontId="4" fillId="0" borderId="0" xfId="0" applyNumberFormat="1" applyFont="1" applyBorder="1"/>
    <xf numFmtId="40" fontId="9" fillId="0" borderId="0" xfId="0" applyNumberFormat="1" applyFont="1" applyBorder="1" applyAlignment="1">
      <alignment wrapText="1"/>
    </xf>
    <xf numFmtId="40" fontId="4" fillId="0" borderId="0" xfId="0" applyNumberFormat="1" applyFont="1" applyBorder="1" applyAlignment="1">
      <alignment wrapText="1"/>
    </xf>
    <xf numFmtId="40" fontId="2" fillId="0" borderId="0" xfId="0" applyNumberFormat="1" applyFont="1" applyBorder="1" applyAlignment="1">
      <alignment horizontal="center" vertical="center" wrapText="1"/>
    </xf>
    <xf numFmtId="40" fontId="4" fillId="2" borderId="0" xfId="0" applyNumberFormat="1" applyFont="1" applyFill="1" applyBorder="1" applyAlignment="1">
      <alignment horizontal="right" wrapText="1"/>
    </xf>
    <xf numFmtId="40" fontId="4" fillId="0" borderId="0" xfId="0" applyNumberFormat="1" applyFont="1" applyBorder="1" applyAlignment="1">
      <alignment horizontal="right" wrapText="1"/>
    </xf>
    <xf numFmtId="40" fontId="4" fillId="0" borderId="0" xfId="0" applyNumberFormat="1" applyFont="1" applyBorder="1"/>
    <xf numFmtId="0" fontId="4" fillId="0" borderId="8" xfId="0" applyFont="1" applyBorder="1" applyAlignment="1">
      <alignment wrapText="1"/>
    </xf>
    <xf numFmtId="40" fontId="4" fillId="0" borderId="8" xfId="0" applyNumberFormat="1" applyFont="1" applyBorder="1" applyAlignment="1">
      <alignment wrapText="1"/>
    </xf>
    <xf numFmtId="0" fontId="4" fillId="0" borderId="8" xfId="0" applyFont="1" applyBorder="1"/>
    <xf numFmtId="0" fontId="1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4" fontId="4" fillId="5" borderId="0" xfId="0" applyNumberFormat="1" applyFont="1" applyFill="1" applyBorder="1"/>
    <xf numFmtId="40" fontId="4" fillId="5" borderId="0" xfId="0" applyNumberFormat="1" applyFont="1" applyFill="1" applyBorder="1" applyAlignment="1">
      <alignment horizontal="right" wrapText="1"/>
    </xf>
    <xf numFmtId="40" fontId="9" fillId="5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40" fontId="4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 applyBorder="1"/>
    <xf numFmtId="0" fontId="4" fillId="0" borderId="0" xfId="0" applyFont="1" applyFill="1" applyBorder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2F25-A28D-4174-83D4-617C76CFDCC0}">
  <dimension ref="A1:D39"/>
  <sheetViews>
    <sheetView topLeftCell="A27" workbookViewId="0">
      <selection activeCell="C37" sqref="C37"/>
    </sheetView>
  </sheetViews>
  <sheetFormatPr defaultColWidth="38.42578125" defaultRowHeight="15" x14ac:dyDescent="0.25"/>
  <cols>
    <col min="2" max="2" width="19.85546875" customWidth="1"/>
    <col min="3" max="3" width="23.42578125" customWidth="1"/>
    <col min="4" max="4" width="7.7109375" customWidth="1"/>
  </cols>
  <sheetData>
    <row r="1" spans="1:3" ht="17.25" thickBot="1" x14ac:dyDescent="0.35">
      <c r="A1" s="11" t="s">
        <v>0</v>
      </c>
      <c r="B1" s="12"/>
      <c r="C1" s="13"/>
    </row>
    <row r="2" spans="1:3" ht="17.25" thickBot="1" x14ac:dyDescent="0.35">
      <c r="A2" s="14">
        <v>45099</v>
      </c>
      <c r="B2" s="15"/>
      <c r="C2" s="16"/>
    </row>
    <row r="3" spans="1:3" ht="33.75" thickBot="1" x14ac:dyDescent="0.3">
      <c r="A3" s="17" t="s">
        <v>1</v>
      </c>
      <c r="B3" s="17" t="s">
        <v>2</v>
      </c>
      <c r="C3" s="17" t="s">
        <v>3</v>
      </c>
    </row>
    <row r="4" spans="1:3" ht="16.5" thickBot="1" x14ac:dyDescent="0.3">
      <c r="A4" s="1"/>
      <c r="B4" s="3">
        <v>916943.86</v>
      </c>
      <c r="C4" s="4">
        <v>752613.09</v>
      </c>
    </row>
    <row r="5" spans="1:3" ht="15.75" thickBot="1" x14ac:dyDescent="0.3">
      <c r="A5" s="1"/>
      <c r="B5" s="1"/>
      <c r="C5" s="1"/>
    </row>
    <row r="6" spans="1:3" ht="16.5" thickBot="1" x14ac:dyDescent="0.3">
      <c r="A6" s="1"/>
      <c r="B6" s="3">
        <v>916943.86</v>
      </c>
      <c r="C6" s="3">
        <v>752613.09</v>
      </c>
    </row>
    <row r="7" spans="1:3" ht="16.5" thickBot="1" x14ac:dyDescent="0.3">
      <c r="A7" s="5" t="s">
        <v>4</v>
      </c>
      <c r="B7" s="1"/>
      <c r="C7" s="6">
        <v>-197.61</v>
      </c>
    </row>
    <row r="8" spans="1:3" ht="16.5" thickBot="1" x14ac:dyDescent="0.3">
      <c r="A8" s="5" t="s">
        <v>5</v>
      </c>
      <c r="B8" s="1"/>
      <c r="C8" s="6">
        <v>-7.36</v>
      </c>
    </row>
    <row r="9" spans="1:3" ht="16.5" thickBot="1" x14ac:dyDescent="0.3">
      <c r="A9" s="5" t="s">
        <v>5</v>
      </c>
      <c r="B9" s="1"/>
      <c r="C9" s="6">
        <v>-848.51</v>
      </c>
    </row>
    <row r="10" spans="1:3" ht="16.5" thickBot="1" x14ac:dyDescent="0.3">
      <c r="A10" s="5" t="s">
        <v>5</v>
      </c>
      <c r="B10" s="1"/>
      <c r="C10" s="6">
        <v>-24.1</v>
      </c>
    </row>
    <row r="11" spans="1:3" ht="16.5" thickBot="1" x14ac:dyDescent="0.3">
      <c r="A11" s="1"/>
      <c r="B11" s="1"/>
      <c r="C11" s="7">
        <v>15</v>
      </c>
    </row>
    <row r="12" spans="1:3" ht="16.5" thickBot="1" x14ac:dyDescent="0.3">
      <c r="A12" s="5" t="s">
        <v>6</v>
      </c>
      <c r="B12" s="1"/>
      <c r="C12" s="3">
        <v>2540.84</v>
      </c>
    </row>
    <row r="13" spans="1:3" ht="16.5" thickBot="1" x14ac:dyDescent="0.3">
      <c r="A13" s="5" t="s">
        <v>6</v>
      </c>
      <c r="B13" s="1"/>
      <c r="C13" s="3">
        <v>2049.25</v>
      </c>
    </row>
    <row r="14" spans="1:3" ht="16.5" thickBot="1" x14ac:dyDescent="0.3">
      <c r="A14" s="5" t="s">
        <v>6</v>
      </c>
      <c r="B14" s="1"/>
      <c r="C14" s="3">
        <v>1393.24</v>
      </c>
    </row>
    <row r="15" spans="1:3" ht="16.5" thickBot="1" x14ac:dyDescent="0.3">
      <c r="A15" s="5" t="s">
        <v>7</v>
      </c>
      <c r="B15" s="1"/>
      <c r="C15" s="1"/>
    </row>
    <row r="16" spans="1:3" ht="16.5" thickBot="1" x14ac:dyDescent="0.3">
      <c r="A16" s="9">
        <v>44039</v>
      </c>
      <c r="B16" s="1"/>
      <c r="C16" s="7">
        <v>120</v>
      </c>
    </row>
    <row r="17" spans="1:3" ht="16.5" thickBot="1" x14ac:dyDescent="0.3">
      <c r="A17" s="9">
        <v>44019</v>
      </c>
      <c r="B17" s="1"/>
      <c r="C17" s="3">
        <v>11105.88</v>
      </c>
    </row>
    <row r="18" spans="1:3" ht="16.5" thickBot="1" x14ac:dyDescent="0.3">
      <c r="A18" s="9">
        <v>44062</v>
      </c>
      <c r="B18" s="1"/>
      <c r="C18" s="3">
        <v>3864.91</v>
      </c>
    </row>
    <row r="19" spans="1:3" ht="16.5" thickBot="1" x14ac:dyDescent="0.3">
      <c r="A19" s="9">
        <v>44106</v>
      </c>
      <c r="B19" s="1"/>
      <c r="C19" s="7">
        <v>15</v>
      </c>
    </row>
    <row r="20" spans="1:3" ht="16.5" thickBot="1" x14ac:dyDescent="0.3">
      <c r="A20" s="9">
        <v>44124</v>
      </c>
      <c r="B20" s="1"/>
      <c r="C20" s="7">
        <v>492.8</v>
      </c>
    </row>
    <row r="21" spans="1:3" ht="16.5" thickBot="1" x14ac:dyDescent="0.3">
      <c r="A21" s="10" t="s">
        <v>8</v>
      </c>
      <c r="B21" s="1"/>
      <c r="C21" s="3">
        <v>2566.77</v>
      </c>
    </row>
    <row r="22" spans="1:3" ht="16.5" thickBot="1" x14ac:dyDescent="0.3">
      <c r="A22" s="9">
        <v>44534</v>
      </c>
      <c r="B22" s="1"/>
      <c r="C22" s="7">
        <v>19.899999999999999</v>
      </c>
    </row>
    <row r="23" spans="1:3" ht="16.5" thickBot="1" x14ac:dyDescent="0.3">
      <c r="A23" s="10"/>
      <c r="B23" s="1"/>
      <c r="C23" s="7">
        <v>80</v>
      </c>
    </row>
    <row r="24" spans="1:3" ht="16.5" thickBot="1" x14ac:dyDescent="0.3">
      <c r="A24" s="9">
        <v>44292</v>
      </c>
      <c r="B24" s="1"/>
      <c r="C24" s="7">
        <v>985.6</v>
      </c>
    </row>
    <row r="25" spans="1:3" ht="16.5" thickBot="1" x14ac:dyDescent="0.3">
      <c r="A25" s="18">
        <v>44316</v>
      </c>
      <c r="B25" s="19"/>
      <c r="C25" s="7">
        <v>65.599999999999994</v>
      </c>
    </row>
    <row r="26" spans="1:3" ht="16.5" thickBot="1" x14ac:dyDescent="0.3">
      <c r="A26" s="18">
        <v>44316</v>
      </c>
      <c r="B26" s="19"/>
      <c r="C26" s="7">
        <v>132.01</v>
      </c>
    </row>
    <row r="27" spans="1:3" ht="16.5" thickBot="1" x14ac:dyDescent="0.3">
      <c r="A27" s="18">
        <v>44629</v>
      </c>
      <c r="B27" s="19"/>
      <c r="C27" s="7">
        <v>90</v>
      </c>
    </row>
    <row r="28" spans="1:3" ht="16.5" thickBot="1" x14ac:dyDescent="0.3">
      <c r="A28" s="18">
        <v>43509</v>
      </c>
      <c r="B28" s="1"/>
      <c r="C28" s="3">
        <v>3145.17</v>
      </c>
    </row>
    <row r="29" spans="1:3" ht="16.5" thickBot="1" x14ac:dyDescent="0.3">
      <c r="A29" s="18">
        <v>44176</v>
      </c>
      <c r="B29" s="1"/>
      <c r="C29" s="7">
        <v>225</v>
      </c>
    </row>
    <row r="30" spans="1:3" ht="16.5" thickBot="1" x14ac:dyDescent="0.3">
      <c r="A30" s="18">
        <v>44177</v>
      </c>
      <c r="B30" s="1"/>
      <c r="C30" s="7">
        <v>750</v>
      </c>
    </row>
    <row r="31" spans="1:3" ht="16.5" thickBot="1" x14ac:dyDescent="0.3">
      <c r="A31" s="18">
        <v>43909</v>
      </c>
      <c r="B31" s="1"/>
      <c r="C31" s="7">
        <v>460</v>
      </c>
    </row>
    <row r="32" spans="1:3" ht="16.5" thickBot="1" x14ac:dyDescent="0.3">
      <c r="A32" s="5" t="s">
        <v>9</v>
      </c>
      <c r="B32" s="1"/>
      <c r="C32" s="3">
        <v>147519</v>
      </c>
    </row>
    <row r="33" spans="1:4" ht="16.5" thickBot="1" x14ac:dyDescent="0.3">
      <c r="A33" s="5" t="s">
        <v>10</v>
      </c>
      <c r="B33" s="1"/>
      <c r="C33" s="7">
        <v>474.81</v>
      </c>
    </row>
    <row r="34" spans="1:4" ht="15.75" x14ac:dyDescent="0.25">
      <c r="A34" s="21" t="s">
        <v>11</v>
      </c>
      <c r="B34" s="22"/>
      <c r="C34" s="23">
        <v>-9302.44</v>
      </c>
    </row>
    <row r="35" spans="1:4" s="27" customFormat="1" ht="15.75" x14ac:dyDescent="0.25">
      <c r="A35" s="24" t="s">
        <v>12</v>
      </c>
      <c r="B35" s="25"/>
      <c r="C35" s="26">
        <v>-3742.21</v>
      </c>
    </row>
    <row r="36" spans="1:4" s="31" customFormat="1" ht="15.75" x14ac:dyDescent="0.25">
      <c r="A36" s="28" t="s">
        <v>13</v>
      </c>
      <c r="B36" s="29"/>
      <c r="C36" s="30">
        <v>342.22</v>
      </c>
    </row>
    <row r="37" spans="1:4" ht="17.25" thickBot="1" x14ac:dyDescent="0.35">
      <c r="A37" s="20" t="s">
        <v>14</v>
      </c>
      <c r="B37" s="32">
        <f>SUM(B6:B36)</f>
        <v>916943.86</v>
      </c>
      <c r="C37" s="32">
        <f>SUM(C6:C36)</f>
        <v>916943.86000000022</v>
      </c>
      <c r="D37" s="2">
        <f>C37-B37</f>
        <v>0</v>
      </c>
    </row>
    <row r="38" spans="1:4" ht="16.5" thickBot="1" x14ac:dyDescent="0.3">
      <c r="A38" s="5"/>
      <c r="B38" s="6"/>
      <c r="C38" s="1"/>
    </row>
    <row r="39" spans="1:4" ht="16.5" thickBot="1" x14ac:dyDescent="0.3">
      <c r="A39" s="5"/>
      <c r="B39" s="6"/>
      <c r="C39" s="1"/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E212-A168-4133-88E4-89A4CDE20225}">
  <dimension ref="A1:D13"/>
  <sheetViews>
    <sheetView workbookViewId="0">
      <selection sqref="A1:XFD1048576"/>
    </sheetView>
  </sheetViews>
  <sheetFormatPr defaultRowHeight="15.75" x14ac:dyDescent="0.25"/>
  <cols>
    <col min="1" max="1" width="26.28515625" style="8" customWidth="1"/>
    <col min="2" max="2" width="15.85546875" style="8" customWidth="1"/>
    <col min="3" max="3" width="19.7109375" style="8" customWidth="1"/>
    <col min="4" max="4" width="10.140625" style="8" bestFit="1" customWidth="1"/>
    <col min="5" max="16384" width="9.140625" style="8"/>
  </cols>
  <sheetData>
    <row r="1" spans="1:4" ht="17.25" thickBot="1" x14ac:dyDescent="0.35">
      <c r="A1" s="11" t="s">
        <v>15</v>
      </c>
      <c r="B1" s="12"/>
      <c r="C1" s="13"/>
    </row>
    <row r="2" spans="1:4" ht="17.25" thickBot="1" x14ac:dyDescent="0.35">
      <c r="A2" s="14">
        <v>45099</v>
      </c>
      <c r="B2" s="15"/>
      <c r="C2" s="16"/>
    </row>
    <row r="3" spans="1:4" ht="33.75" thickBot="1" x14ac:dyDescent="0.3">
      <c r="A3" s="17" t="s">
        <v>1</v>
      </c>
      <c r="B3" s="17" t="s">
        <v>2</v>
      </c>
      <c r="C3" s="17" t="s">
        <v>3</v>
      </c>
    </row>
    <row r="4" spans="1:4" ht="16.5" thickBot="1" x14ac:dyDescent="0.3">
      <c r="A4" s="5"/>
      <c r="B4" s="3">
        <v>175505.08</v>
      </c>
      <c r="C4" s="4">
        <v>177457.22</v>
      </c>
    </row>
    <row r="5" spans="1:4" ht="16.5" thickBot="1" x14ac:dyDescent="0.3">
      <c r="A5" s="5"/>
      <c r="B5" s="5"/>
      <c r="C5" s="5"/>
    </row>
    <row r="6" spans="1:4" ht="16.5" thickBot="1" x14ac:dyDescent="0.3">
      <c r="A6" s="33">
        <v>22.06</v>
      </c>
      <c r="B6" s="5"/>
      <c r="C6" s="3">
        <v>-1951</v>
      </c>
    </row>
    <row r="7" spans="1:4" ht="16.5" thickBot="1" x14ac:dyDescent="0.3">
      <c r="A7" s="5" t="s">
        <v>16</v>
      </c>
      <c r="B7" s="5">
        <v>1.1399999999999999</v>
      </c>
      <c r="C7" s="7"/>
    </row>
    <row r="8" spans="1:4" x14ac:dyDescent="0.25">
      <c r="A8" s="21"/>
      <c r="B8" s="21"/>
      <c r="C8" s="23"/>
    </row>
    <row r="9" spans="1:4" s="48" customFormat="1" x14ac:dyDescent="0.25">
      <c r="A9" s="24"/>
      <c r="B9" s="24"/>
      <c r="C9" s="26"/>
    </row>
    <row r="10" spans="1:4" s="58" customFormat="1" x14ac:dyDescent="0.25">
      <c r="A10" s="28"/>
      <c r="B10" s="28"/>
      <c r="C10" s="30"/>
    </row>
    <row r="11" spans="1:4" ht="17.25" thickBot="1" x14ac:dyDescent="0.35">
      <c r="A11" s="20" t="s">
        <v>14</v>
      </c>
      <c r="B11" s="32">
        <f>SUM(B4:B10)</f>
        <v>175506.22</v>
      </c>
      <c r="C11" s="32">
        <f>SUM(C4:C10)</f>
        <v>175506.22</v>
      </c>
      <c r="D11" s="68">
        <f>C11-B11</f>
        <v>0</v>
      </c>
    </row>
    <row r="12" spans="1:4" ht="16.5" thickBot="1" x14ac:dyDescent="0.3">
      <c r="A12" s="5"/>
      <c r="B12" s="6"/>
      <c r="C12" s="5"/>
    </row>
    <row r="13" spans="1:4" ht="16.5" thickBot="1" x14ac:dyDescent="0.3">
      <c r="A13" s="5"/>
      <c r="B13" s="6"/>
      <c r="C13" s="5"/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1A5A2-6ED6-412A-9E9C-19A50878B014}">
  <dimension ref="A1:D15"/>
  <sheetViews>
    <sheetView workbookViewId="0">
      <selection sqref="A1:XFD1048576"/>
    </sheetView>
  </sheetViews>
  <sheetFormatPr defaultRowHeight="15" x14ac:dyDescent="0.25"/>
  <cols>
    <col min="1" max="1" width="26.28515625" customWidth="1"/>
    <col min="2" max="2" width="15.85546875" customWidth="1"/>
    <col min="3" max="3" width="19.7109375" customWidth="1"/>
    <col min="4" max="4" width="10.140625" bestFit="1" customWidth="1"/>
  </cols>
  <sheetData>
    <row r="1" spans="1:4" ht="17.25" thickBot="1" x14ac:dyDescent="0.35">
      <c r="A1" s="11" t="s">
        <v>17</v>
      </c>
      <c r="B1" s="12"/>
      <c r="C1" s="13"/>
    </row>
    <row r="2" spans="1:4" ht="17.25" thickBot="1" x14ac:dyDescent="0.35">
      <c r="A2" s="14">
        <v>45099</v>
      </c>
      <c r="B2" s="15"/>
      <c r="C2" s="16"/>
    </row>
    <row r="3" spans="1:4" ht="33.75" thickBot="1" x14ac:dyDescent="0.3">
      <c r="A3" s="17" t="s">
        <v>1</v>
      </c>
      <c r="B3" s="17" t="s">
        <v>2</v>
      </c>
      <c r="C3" s="17" t="s">
        <v>3</v>
      </c>
    </row>
    <row r="4" spans="1:4" ht="16.5" thickBot="1" x14ac:dyDescent="0.3">
      <c r="A4" s="1"/>
      <c r="B4" s="3">
        <v>605489.75</v>
      </c>
      <c r="C4" s="4">
        <v>605622.03</v>
      </c>
      <c r="D4" s="2">
        <f>C4-B4</f>
        <v>132.28000000002794</v>
      </c>
    </row>
    <row r="5" spans="1:4" ht="15.75" thickBot="1" x14ac:dyDescent="0.3">
      <c r="A5" s="1"/>
      <c r="B5" s="1"/>
      <c r="C5" s="1"/>
    </row>
    <row r="6" spans="1:4" ht="16.5" thickBot="1" x14ac:dyDescent="0.3">
      <c r="A6" s="33"/>
      <c r="B6" s="1"/>
      <c r="C6" s="3">
        <v>-132.28</v>
      </c>
    </row>
    <row r="7" spans="1:4" ht="16.5" thickBot="1" x14ac:dyDescent="0.3">
      <c r="A7" s="5"/>
      <c r="B7" s="35"/>
      <c r="C7" s="36"/>
    </row>
    <row r="8" spans="1:4" s="27" customFormat="1" ht="15.75" x14ac:dyDescent="0.25">
      <c r="A8" s="24"/>
      <c r="B8" s="37"/>
      <c r="C8" s="38"/>
    </row>
    <row r="9" spans="1:4" s="27" customFormat="1" ht="15.75" x14ac:dyDescent="0.25">
      <c r="A9" s="24"/>
      <c r="B9" s="37"/>
      <c r="C9" s="38"/>
    </row>
    <row r="10" spans="1:4" s="27" customFormat="1" ht="15.75" x14ac:dyDescent="0.25">
      <c r="A10" s="24"/>
      <c r="B10" s="37"/>
      <c r="C10" s="38"/>
    </row>
    <row r="11" spans="1:4" s="27" customFormat="1" ht="15.75" x14ac:dyDescent="0.25">
      <c r="A11" s="24"/>
      <c r="B11" s="37"/>
      <c r="C11" s="38"/>
    </row>
    <row r="12" spans="1:4" s="31" customFormat="1" ht="15.75" x14ac:dyDescent="0.25">
      <c r="A12" s="28"/>
      <c r="B12" s="39"/>
      <c r="C12" s="40"/>
    </row>
    <row r="13" spans="1:4" ht="17.25" thickBot="1" x14ac:dyDescent="0.35">
      <c r="A13" s="20" t="s">
        <v>14</v>
      </c>
      <c r="B13" s="32">
        <f>SUM(B4:B12)</f>
        <v>605489.75</v>
      </c>
      <c r="C13" s="32">
        <f>SUM(C4:C12)</f>
        <v>605489.75</v>
      </c>
      <c r="D13" s="2">
        <f>C13-B13</f>
        <v>0</v>
      </c>
    </row>
    <row r="14" spans="1:4" ht="16.5" thickBot="1" x14ac:dyDescent="0.3">
      <c r="A14" s="5"/>
      <c r="B14" s="6"/>
      <c r="C14" s="1"/>
    </row>
    <row r="15" spans="1:4" ht="16.5" thickBot="1" x14ac:dyDescent="0.3">
      <c r="A15" s="5"/>
      <c r="B15" s="6"/>
      <c r="C15" s="1"/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7B3E-B7CD-4AC3-BEDC-8CEC8DA697C0}">
  <dimension ref="A1:D27"/>
  <sheetViews>
    <sheetView topLeftCell="A11" workbookViewId="0">
      <selection activeCell="A11" sqref="A1:XFD1048576"/>
    </sheetView>
  </sheetViews>
  <sheetFormatPr defaultRowHeight="15.75" x14ac:dyDescent="0.25"/>
  <cols>
    <col min="1" max="1" width="26.28515625" style="48" customWidth="1"/>
    <col min="2" max="2" width="15.85546875" style="48" customWidth="1"/>
    <col min="3" max="3" width="19.7109375" style="55" customWidth="1"/>
    <col min="4" max="4" width="11.28515625" style="48" bestFit="1" customWidth="1"/>
    <col min="5" max="16384" width="9.140625" style="48"/>
  </cols>
  <sheetData>
    <row r="1" spans="1:4" ht="16.5" x14ac:dyDescent="0.3">
      <c r="A1" s="41" t="s">
        <v>18</v>
      </c>
      <c r="B1" s="41"/>
      <c r="C1" s="41"/>
    </row>
    <row r="2" spans="1:4" ht="16.5" x14ac:dyDescent="0.3">
      <c r="A2" s="42">
        <v>45099</v>
      </c>
      <c r="B2" s="42"/>
      <c r="C2" s="42"/>
    </row>
    <row r="3" spans="1:4" ht="33" x14ac:dyDescent="0.25">
      <c r="A3" s="43" t="s">
        <v>1</v>
      </c>
      <c r="B3" s="43" t="s">
        <v>2</v>
      </c>
      <c r="C3" s="52" t="s">
        <v>3</v>
      </c>
    </row>
    <row r="4" spans="1:4" x14ac:dyDescent="0.25">
      <c r="A4" s="24"/>
      <c r="B4" s="44">
        <v>-34056.46</v>
      </c>
      <c r="C4" s="53">
        <v>79864.09</v>
      </c>
      <c r="D4" s="49">
        <f>C4-B4</f>
        <v>113920.54999999999</v>
      </c>
    </row>
    <row r="5" spans="1:4" x14ac:dyDescent="0.25">
      <c r="A5" s="24" t="s">
        <v>19</v>
      </c>
      <c r="B5" s="24"/>
      <c r="C5" s="51"/>
    </row>
    <row r="6" spans="1:4" x14ac:dyDescent="0.25">
      <c r="B6" s="24"/>
      <c r="C6" s="51">
        <v>-13389.68</v>
      </c>
    </row>
    <row r="7" spans="1:4" x14ac:dyDescent="0.25">
      <c r="B7" s="24"/>
      <c r="C7" s="51">
        <v>-19007.599999999999</v>
      </c>
    </row>
    <row r="8" spans="1:4" x14ac:dyDescent="0.25">
      <c r="B8" s="24"/>
      <c r="C8" s="51">
        <v>-33739</v>
      </c>
    </row>
    <row r="9" spans="1:4" x14ac:dyDescent="0.25">
      <c r="B9" s="24"/>
      <c r="C9" s="51">
        <v>-35.69</v>
      </c>
    </row>
    <row r="10" spans="1:4" x14ac:dyDescent="0.25">
      <c r="B10" s="24"/>
      <c r="C10" s="51">
        <v>-5849.27</v>
      </c>
    </row>
    <row r="11" spans="1:4" x14ac:dyDescent="0.25">
      <c r="B11" s="24"/>
      <c r="C11" s="51">
        <v>-6508.59</v>
      </c>
    </row>
    <row r="12" spans="1:4" x14ac:dyDescent="0.25">
      <c r="B12" s="24"/>
      <c r="C12" s="51">
        <v>-32095.53</v>
      </c>
    </row>
    <row r="13" spans="1:4" x14ac:dyDescent="0.25">
      <c r="B13" s="24"/>
      <c r="C13" s="51">
        <v>-3005.27</v>
      </c>
    </row>
    <row r="14" spans="1:4" x14ac:dyDescent="0.25">
      <c r="B14" s="24"/>
      <c r="C14" s="51"/>
    </row>
    <row r="15" spans="1:4" x14ac:dyDescent="0.25">
      <c r="A15" s="24"/>
      <c r="B15" s="24"/>
      <c r="C15" s="51"/>
    </row>
    <row r="16" spans="1:4" x14ac:dyDescent="0.25">
      <c r="A16" s="24"/>
      <c r="B16" s="24"/>
      <c r="C16" s="51"/>
    </row>
    <row r="17" spans="1:4" x14ac:dyDescent="0.25">
      <c r="A17" s="24"/>
      <c r="B17" s="24"/>
      <c r="C17" s="51"/>
    </row>
    <row r="18" spans="1:4" x14ac:dyDescent="0.25">
      <c r="A18" s="24" t="s">
        <v>20</v>
      </c>
      <c r="B18" s="24"/>
      <c r="C18" s="51">
        <v>-40</v>
      </c>
    </row>
    <row r="19" spans="1:4" x14ac:dyDescent="0.25">
      <c r="A19" s="24"/>
      <c r="B19" s="24"/>
      <c r="C19" s="51">
        <v>-140</v>
      </c>
    </row>
    <row r="20" spans="1:4" x14ac:dyDescent="0.25">
      <c r="A20" s="24"/>
      <c r="B20" s="24"/>
      <c r="C20" s="51">
        <v>-40</v>
      </c>
    </row>
    <row r="21" spans="1:4" x14ac:dyDescent="0.25">
      <c r="A21" s="24"/>
      <c r="B21" s="24"/>
      <c r="C21" s="51">
        <v>-40</v>
      </c>
    </row>
    <row r="22" spans="1:4" x14ac:dyDescent="0.25">
      <c r="A22" s="24"/>
      <c r="B22" s="24"/>
      <c r="C22" s="51">
        <v>-40</v>
      </c>
    </row>
    <row r="23" spans="1:4" x14ac:dyDescent="0.25">
      <c r="A23" s="24"/>
      <c r="B23" s="24"/>
      <c r="C23" s="51">
        <v>-40</v>
      </c>
    </row>
    <row r="24" spans="1:4" x14ac:dyDescent="0.25">
      <c r="A24" s="56" t="s">
        <v>21</v>
      </c>
      <c r="B24" s="56"/>
      <c r="C24" s="57">
        <v>50.08</v>
      </c>
      <c r="D24" s="58"/>
    </row>
    <row r="25" spans="1:4" ht="16.5" x14ac:dyDescent="0.3">
      <c r="A25" s="46" t="s">
        <v>14</v>
      </c>
      <c r="B25" s="26">
        <f>SUM(B4:B24)</f>
        <v>-34056.46</v>
      </c>
      <c r="C25" s="34">
        <f>SUM(C4:C24)</f>
        <v>-34056.459999999992</v>
      </c>
      <c r="D25" s="49">
        <f>C25-B25</f>
        <v>0</v>
      </c>
    </row>
    <row r="26" spans="1:4" x14ac:dyDescent="0.25">
      <c r="A26" s="24"/>
      <c r="B26" s="47"/>
      <c r="C26" s="51"/>
    </row>
    <row r="27" spans="1:4" x14ac:dyDescent="0.25">
      <c r="A27" s="24"/>
      <c r="B27" s="47"/>
      <c r="C27" s="51"/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CC70-856D-43E3-8CCD-040A8E9924F6}">
  <dimension ref="A1:D16"/>
  <sheetViews>
    <sheetView topLeftCell="A5" workbookViewId="0">
      <selection activeCell="A5" sqref="A1:XFD1048576"/>
    </sheetView>
  </sheetViews>
  <sheetFormatPr defaultRowHeight="15.75" x14ac:dyDescent="0.25"/>
  <cols>
    <col min="1" max="1" width="26.28515625" style="48" customWidth="1"/>
    <col min="2" max="2" width="15.85546875" style="48" customWidth="1"/>
    <col min="3" max="3" width="19.7109375" style="48" customWidth="1"/>
    <col min="4" max="4" width="10.140625" style="48" bestFit="1" customWidth="1"/>
    <col min="5" max="16384" width="9.140625" style="48"/>
  </cols>
  <sheetData>
    <row r="1" spans="1:4" ht="16.5" x14ac:dyDescent="0.3">
      <c r="A1" s="41" t="s">
        <v>22</v>
      </c>
      <c r="B1" s="41"/>
      <c r="C1" s="41"/>
    </row>
    <row r="2" spans="1:4" ht="16.5" x14ac:dyDescent="0.3">
      <c r="A2" s="42">
        <v>45099</v>
      </c>
      <c r="B2" s="42"/>
      <c r="C2" s="42"/>
    </row>
    <row r="3" spans="1:4" ht="33" x14ac:dyDescent="0.25">
      <c r="A3" s="43" t="s">
        <v>1</v>
      </c>
      <c r="B3" s="43" t="s">
        <v>2</v>
      </c>
      <c r="C3" s="43" t="s">
        <v>3</v>
      </c>
    </row>
    <row r="4" spans="1:4" x14ac:dyDescent="0.25">
      <c r="A4" s="60"/>
      <c r="B4" s="62">
        <v>1149010.2</v>
      </c>
      <c r="C4" s="62">
        <v>1156415.6599999999</v>
      </c>
      <c r="D4" s="61">
        <f>C4-B4</f>
        <v>7405.4599999999627</v>
      </c>
    </row>
    <row r="5" spans="1:4" s="67" customFormat="1" ht="47.25" x14ac:dyDescent="0.25">
      <c r="A5" s="64" t="s">
        <v>25</v>
      </c>
      <c r="B5" s="65"/>
      <c r="C5" s="65">
        <v>500.01</v>
      </c>
      <c r="D5" s="66"/>
    </row>
    <row r="6" spans="1:4" ht="31.5" x14ac:dyDescent="0.25">
      <c r="A6" s="24" t="s">
        <v>23</v>
      </c>
      <c r="B6" s="51">
        <v>7650.04</v>
      </c>
      <c r="C6" s="51"/>
    </row>
    <row r="7" spans="1:4" ht="31.5" x14ac:dyDescent="0.25">
      <c r="A7" s="45" t="s">
        <v>24</v>
      </c>
      <c r="B7" s="51">
        <v>250</v>
      </c>
      <c r="C7" s="54"/>
    </row>
    <row r="8" spans="1:4" x14ac:dyDescent="0.25">
      <c r="A8" s="24" t="s">
        <v>26</v>
      </c>
      <c r="B8" s="50">
        <v>1.47</v>
      </c>
      <c r="C8" s="38"/>
    </row>
    <row r="9" spans="1:4" x14ac:dyDescent="0.25">
      <c r="A9" s="24" t="s">
        <v>26</v>
      </c>
      <c r="B9" s="50">
        <v>1.47</v>
      </c>
      <c r="C9" s="38"/>
    </row>
    <row r="10" spans="1:4" x14ac:dyDescent="0.25">
      <c r="A10" s="24" t="s">
        <v>26</v>
      </c>
      <c r="B10" s="50">
        <v>2.4900000000000002</v>
      </c>
      <c r="C10" s="38"/>
    </row>
    <row r="11" spans="1:4" x14ac:dyDescent="0.25">
      <c r="A11" s="24"/>
      <c r="B11" s="50"/>
      <c r="C11" s="38"/>
    </row>
    <row r="12" spans="1:4" x14ac:dyDescent="0.25">
      <c r="A12" s="24"/>
      <c r="B12" s="50"/>
      <c r="C12" s="38"/>
    </row>
    <row r="13" spans="1:4" x14ac:dyDescent="0.25">
      <c r="A13" s="24"/>
      <c r="B13" s="50"/>
      <c r="C13" s="38"/>
    </row>
    <row r="14" spans="1:4" ht="16.5" x14ac:dyDescent="0.3">
      <c r="A14" s="59" t="s">
        <v>14</v>
      </c>
      <c r="B14" s="63">
        <f>SUM(B4:B13)</f>
        <v>1156915.67</v>
      </c>
      <c r="C14" s="63">
        <f>SUM(C4:C13)</f>
        <v>1156915.67</v>
      </c>
      <c r="D14" s="61">
        <f>C14-B14</f>
        <v>0</v>
      </c>
    </row>
    <row r="15" spans="1:4" x14ac:dyDescent="0.25">
      <c r="A15" s="24"/>
      <c r="B15" s="47"/>
      <c r="C15" s="24"/>
    </row>
    <row r="16" spans="1:4" x14ac:dyDescent="0.25">
      <c r="A16" s="24"/>
      <c r="B16" s="47"/>
      <c r="C16" s="24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8607B-B911-480F-B636-B8417F8AD871}">
  <dimension ref="A1:D81"/>
  <sheetViews>
    <sheetView workbookViewId="0">
      <selection sqref="A1:XFD1048576"/>
    </sheetView>
  </sheetViews>
  <sheetFormatPr defaultRowHeight="15" x14ac:dyDescent="0.25"/>
  <cols>
    <col min="1" max="1" width="28" style="48" customWidth="1"/>
    <col min="2" max="2" width="15.85546875" style="48" customWidth="1"/>
    <col min="3" max="3" width="19.7109375" style="48" customWidth="1"/>
    <col min="4" max="4" width="10.140625" style="48" bestFit="1" customWidth="1"/>
    <col min="5" max="16384" width="9.140625" style="48"/>
  </cols>
  <sheetData>
    <row r="1" spans="1:4" ht="16.5" x14ac:dyDescent="0.3">
      <c r="A1" s="41" t="s">
        <v>27</v>
      </c>
      <c r="B1" s="41"/>
      <c r="C1" s="41"/>
    </row>
    <row r="2" spans="1:4" ht="16.5" x14ac:dyDescent="0.3">
      <c r="A2" s="42">
        <v>45099</v>
      </c>
      <c r="B2" s="42"/>
      <c r="C2" s="42"/>
    </row>
    <row r="3" spans="1:4" ht="33" x14ac:dyDescent="0.25">
      <c r="A3" s="43" t="s">
        <v>1</v>
      </c>
      <c r="B3" s="43" t="s">
        <v>2</v>
      </c>
      <c r="C3" s="43" t="s">
        <v>3</v>
      </c>
    </row>
    <row r="4" spans="1:4" ht="15.75" x14ac:dyDescent="0.25">
      <c r="A4" s="60"/>
      <c r="B4" s="62">
        <v>13396.99</v>
      </c>
      <c r="C4" s="62">
        <v>12975.99</v>
      </c>
      <c r="D4" s="61">
        <f>C4-B4</f>
        <v>-421</v>
      </c>
    </row>
    <row r="5" spans="1:4" s="67" customFormat="1" ht="15.75" x14ac:dyDescent="0.25">
      <c r="A5" s="64"/>
      <c r="B5" s="65"/>
      <c r="C5" s="65"/>
      <c r="D5" s="66"/>
    </row>
    <row r="6" spans="1:4" ht="15.75" x14ac:dyDescent="0.25">
      <c r="A6" s="24" t="s">
        <v>28</v>
      </c>
      <c r="B6" s="51"/>
      <c r="C6" s="51">
        <v>275</v>
      </c>
    </row>
    <row r="7" spans="1:4" ht="15.75" x14ac:dyDescent="0.25">
      <c r="A7" s="45">
        <v>22.06</v>
      </c>
      <c r="B7" s="51"/>
      <c r="C7" s="54">
        <v>11</v>
      </c>
    </row>
    <row r="8" spans="1:4" ht="15.75" x14ac:dyDescent="0.25">
      <c r="A8" s="24" t="s">
        <v>28</v>
      </c>
      <c r="B8" s="50"/>
      <c r="C8" s="38">
        <v>135</v>
      </c>
    </row>
    <row r="9" spans="1:4" ht="15.75" x14ac:dyDescent="0.25">
      <c r="A9" s="24"/>
      <c r="B9" s="50"/>
      <c r="C9" s="38"/>
    </row>
    <row r="10" spans="1:4" ht="15.75" x14ac:dyDescent="0.25">
      <c r="A10" s="24"/>
      <c r="B10" s="50"/>
      <c r="C10" s="38"/>
    </row>
    <row r="11" spans="1:4" ht="15.75" x14ac:dyDescent="0.25">
      <c r="A11" s="24"/>
      <c r="B11" s="50"/>
      <c r="C11" s="38"/>
    </row>
    <row r="12" spans="1:4" ht="15.75" x14ac:dyDescent="0.25">
      <c r="A12" s="24"/>
      <c r="B12" s="50"/>
      <c r="C12" s="38"/>
    </row>
    <row r="13" spans="1:4" ht="15.75" x14ac:dyDescent="0.25">
      <c r="A13" s="24"/>
      <c r="B13" s="50"/>
      <c r="C13" s="38"/>
    </row>
    <row r="14" spans="1:4" ht="16.5" x14ac:dyDescent="0.3">
      <c r="A14" s="59" t="s">
        <v>14</v>
      </c>
      <c r="B14" s="63">
        <f>SUM(B4:B13)</f>
        <v>13396.99</v>
      </c>
      <c r="C14" s="63">
        <f>SUM(C4:C13)</f>
        <v>13396.99</v>
      </c>
      <c r="D14" s="61">
        <f>C14-B14</f>
        <v>0</v>
      </c>
    </row>
    <row r="15" spans="1:4" ht="15.75" x14ac:dyDescent="0.25">
      <c r="A15" s="24"/>
      <c r="B15" s="47"/>
      <c r="C15" s="24"/>
    </row>
    <row r="16" spans="1:4" ht="15.75" x14ac:dyDescent="0.25">
      <c r="A16" s="24"/>
      <c r="B16" s="47"/>
      <c r="C16" s="24"/>
    </row>
    <row r="17" ht="15.75" x14ac:dyDescent="0.25"/>
    <row r="18" ht="15.75" x14ac:dyDescent="0.25"/>
    <row r="19" ht="15.75" x14ac:dyDescent="0.25"/>
    <row r="20" ht="15.75" x14ac:dyDescent="0.25"/>
    <row r="21" ht="15.75" x14ac:dyDescent="0.25"/>
    <row r="22" ht="15.75" x14ac:dyDescent="0.25"/>
    <row r="23" ht="15.75" x14ac:dyDescent="0.25"/>
    <row r="24" ht="15.75" x14ac:dyDescent="0.25"/>
    <row r="25" ht="15.75" x14ac:dyDescent="0.25"/>
    <row r="26" ht="15.75" x14ac:dyDescent="0.25"/>
    <row r="27" ht="15.75" x14ac:dyDescent="0.25"/>
    <row r="28" ht="15.75" x14ac:dyDescent="0.25"/>
    <row r="29" ht="15.75" x14ac:dyDescent="0.25"/>
    <row r="30" ht="15.75" x14ac:dyDescent="0.25"/>
    <row r="31" ht="15.75" x14ac:dyDescent="0.25"/>
    <row r="32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</sheetData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EE87-885A-4F61-9C00-C352E587EE55}">
  <dimension ref="A1:D79"/>
  <sheetViews>
    <sheetView workbookViewId="0">
      <selection sqref="A1:XFD1048576"/>
    </sheetView>
  </sheetViews>
  <sheetFormatPr defaultRowHeight="15" x14ac:dyDescent="0.25"/>
  <cols>
    <col min="1" max="1" width="28" style="48" customWidth="1"/>
    <col min="2" max="2" width="15.85546875" style="48" customWidth="1"/>
    <col min="3" max="3" width="19.7109375" style="48" customWidth="1"/>
    <col min="4" max="4" width="12" style="48" bestFit="1" customWidth="1"/>
    <col min="5" max="16384" width="9.140625" style="48"/>
  </cols>
  <sheetData>
    <row r="1" spans="1:4" ht="16.5" x14ac:dyDescent="0.3">
      <c r="A1" s="41" t="s">
        <v>29</v>
      </c>
      <c r="B1" s="41"/>
      <c r="C1" s="41"/>
    </row>
    <row r="2" spans="1:4" ht="16.5" x14ac:dyDescent="0.3">
      <c r="A2" s="42">
        <v>45099</v>
      </c>
      <c r="B2" s="42"/>
      <c r="C2" s="42"/>
    </row>
    <row r="3" spans="1:4" ht="33" x14ac:dyDescent="0.25">
      <c r="A3" s="43" t="s">
        <v>1</v>
      </c>
      <c r="B3" s="43" t="s">
        <v>2</v>
      </c>
      <c r="C3" s="43" t="s">
        <v>3</v>
      </c>
    </row>
    <row r="4" spans="1:4" ht="15.75" x14ac:dyDescent="0.25">
      <c r="A4" s="60"/>
      <c r="B4" s="62">
        <v>5503037.6100000003</v>
      </c>
      <c r="C4" s="62">
        <v>5303194.4800000004</v>
      </c>
      <c r="D4" s="61">
        <f>C4-B4</f>
        <v>-199843.12999999989</v>
      </c>
    </row>
    <row r="5" spans="1:4" s="67" customFormat="1" ht="15.75" x14ac:dyDescent="0.25">
      <c r="A5" s="64"/>
      <c r="B5" s="65"/>
      <c r="C5" s="65"/>
      <c r="D5" s="66"/>
    </row>
    <row r="6" spans="1:4" ht="31.5" x14ac:dyDescent="0.25">
      <c r="A6" s="24" t="s">
        <v>30</v>
      </c>
      <c r="B6" s="51"/>
      <c r="C6" s="51">
        <v>199843.13</v>
      </c>
    </row>
    <row r="7" spans="1:4" ht="15.75" x14ac:dyDescent="0.25">
      <c r="A7" s="24"/>
      <c r="B7" s="50"/>
      <c r="C7" s="38"/>
    </row>
    <row r="8" spans="1:4" ht="15.75" x14ac:dyDescent="0.25">
      <c r="A8" s="24"/>
      <c r="B8" s="50"/>
      <c r="C8" s="38"/>
    </row>
    <row r="9" spans="1:4" ht="15.75" x14ac:dyDescent="0.25">
      <c r="A9" s="24"/>
      <c r="B9" s="50"/>
      <c r="C9" s="38"/>
    </row>
    <row r="10" spans="1:4" ht="15.75" x14ac:dyDescent="0.25">
      <c r="A10" s="24"/>
      <c r="B10" s="50"/>
      <c r="C10" s="38"/>
    </row>
    <row r="11" spans="1:4" ht="15.75" x14ac:dyDescent="0.25">
      <c r="A11" s="24"/>
      <c r="B11" s="50"/>
      <c r="C11" s="38"/>
    </row>
    <row r="12" spans="1:4" ht="16.5" x14ac:dyDescent="0.3">
      <c r="A12" s="59" t="s">
        <v>14</v>
      </c>
      <c r="B12" s="63">
        <f>SUM(B4:B11)</f>
        <v>5503037.6100000003</v>
      </c>
      <c r="C12" s="63">
        <f>SUM(C4:C11)</f>
        <v>5503037.6100000003</v>
      </c>
      <c r="D12" s="61">
        <f>C12-B12</f>
        <v>0</v>
      </c>
    </row>
    <row r="13" spans="1:4" ht="15.75" x14ac:dyDescent="0.25">
      <c r="A13" s="24"/>
      <c r="B13" s="47"/>
      <c r="C13" s="24"/>
    </row>
    <row r="14" spans="1:4" ht="15.75" x14ac:dyDescent="0.25">
      <c r="A14" s="24"/>
      <c r="B14" s="47"/>
      <c r="C14" s="24"/>
    </row>
    <row r="15" spans="1:4" ht="15.75" x14ac:dyDescent="0.25"/>
    <row r="16" spans="1:4" ht="15.75" x14ac:dyDescent="0.25"/>
    <row r="17" ht="15.75" x14ac:dyDescent="0.25"/>
    <row r="18" ht="15.75" x14ac:dyDescent="0.25"/>
    <row r="19" ht="15.75" x14ac:dyDescent="0.25"/>
    <row r="20" ht="15.75" x14ac:dyDescent="0.25"/>
    <row r="21" ht="15.75" x14ac:dyDescent="0.25"/>
    <row r="22" ht="15.75" x14ac:dyDescent="0.25"/>
    <row r="23" ht="15.75" x14ac:dyDescent="0.25"/>
    <row r="24" ht="15.75" x14ac:dyDescent="0.25"/>
    <row r="25" ht="15.75" x14ac:dyDescent="0.25"/>
    <row r="26" ht="15.75" x14ac:dyDescent="0.25"/>
    <row r="27" ht="15.75" x14ac:dyDescent="0.25"/>
    <row r="28" ht="15.75" x14ac:dyDescent="0.25"/>
    <row r="29" ht="15.75" x14ac:dyDescent="0.25"/>
    <row r="30" ht="15.75" x14ac:dyDescent="0.25"/>
    <row r="31" ht="15.75" x14ac:dyDescent="0.25"/>
    <row r="32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</sheetData>
  <mergeCells count="2"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27C5-582A-4F05-9C88-E7FDE5F14BA4}">
  <dimension ref="A1:D81"/>
  <sheetViews>
    <sheetView workbookViewId="0">
      <selection sqref="A1:XFD1048576"/>
    </sheetView>
  </sheetViews>
  <sheetFormatPr defaultRowHeight="15" x14ac:dyDescent="0.25"/>
  <cols>
    <col min="1" max="1" width="28" style="48" customWidth="1"/>
    <col min="2" max="2" width="15.85546875" style="48" customWidth="1"/>
    <col min="3" max="3" width="19.7109375" style="48" customWidth="1"/>
    <col min="4" max="4" width="12" style="48" bestFit="1" customWidth="1"/>
    <col min="5" max="16384" width="9.140625" style="48"/>
  </cols>
  <sheetData>
    <row r="1" spans="1:4" ht="16.5" x14ac:dyDescent="0.3">
      <c r="A1" s="41" t="s">
        <v>31</v>
      </c>
      <c r="B1" s="41"/>
      <c r="C1" s="41"/>
    </row>
    <row r="2" spans="1:4" ht="16.5" x14ac:dyDescent="0.3">
      <c r="A2" s="42">
        <v>45099</v>
      </c>
      <c r="B2" s="42"/>
      <c r="C2" s="42"/>
    </row>
    <row r="3" spans="1:4" ht="33" x14ac:dyDescent="0.25">
      <c r="A3" s="43" t="s">
        <v>1</v>
      </c>
      <c r="B3" s="43" t="s">
        <v>2</v>
      </c>
      <c r="C3" s="43" t="s">
        <v>3</v>
      </c>
    </row>
    <row r="4" spans="1:4" ht="15.75" x14ac:dyDescent="0.25">
      <c r="A4" s="60"/>
      <c r="B4" s="62">
        <v>203704.04</v>
      </c>
      <c r="C4" s="62">
        <v>201708.53</v>
      </c>
      <c r="D4" s="61">
        <f>C4-B4</f>
        <v>-1995.5100000000093</v>
      </c>
    </row>
    <row r="5" spans="1:4" s="67" customFormat="1" ht="15.75" x14ac:dyDescent="0.25">
      <c r="A5" s="64"/>
      <c r="B5" s="65"/>
      <c r="C5" s="65"/>
      <c r="D5" s="66"/>
    </row>
    <row r="6" spans="1:4" ht="31.5" x14ac:dyDescent="0.25">
      <c r="A6" s="24" t="s">
        <v>32</v>
      </c>
      <c r="B6" s="51"/>
      <c r="C6" s="51">
        <v>1770.31</v>
      </c>
    </row>
    <row r="7" spans="1:4" ht="15.75" x14ac:dyDescent="0.25">
      <c r="A7" s="24" t="s">
        <v>33</v>
      </c>
      <c r="B7" s="50"/>
      <c r="C7" s="38">
        <v>225.2</v>
      </c>
    </row>
    <row r="8" spans="1:4" ht="15.75" x14ac:dyDescent="0.25">
      <c r="A8" s="24"/>
      <c r="B8" s="50"/>
      <c r="C8" s="38"/>
    </row>
    <row r="9" spans="1:4" ht="15.75" x14ac:dyDescent="0.25">
      <c r="A9" s="24"/>
      <c r="B9" s="50"/>
      <c r="C9" s="38"/>
    </row>
    <row r="10" spans="1:4" ht="15.75" x14ac:dyDescent="0.25">
      <c r="A10" s="24"/>
      <c r="B10" s="50"/>
      <c r="C10" s="38"/>
    </row>
    <row r="11" spans="1:4" ht="15.75" x14ac:dyDescent="0.25">
      <c r="A11" s="24"/>
      <c r="B11" s="50"/>
      <c r="C11" s="38"/>
    </row>
    <row r="12" spans="1:4" ht="16.5" x14ac:dyDescent="0.3">
      <c r="A12" s="59" t="s">
        <v>14</v>
      </c>
      <c r="B12" s="63">
        <f>SUM(B4:B11)</f>
        <v>203704.04</v>
      </c>
      <c r="C12" s="63">
        <f>SUM(C4:C11)</f>
        <v>203704.04</v>
      </c>
      <c r="D12" s="61">
        <f>C12-B12</f>
        <v>0</v>
      </c>
    </row>
    <row r="13" spans="1:4" ht="15.75" x14ac:dyDescent="0.25">
      <c r="A13" s="24"/>
      <c r="B13" s="47"/>
      <c r="C13" s="24"/>
    </row>
    <row r="14" spans="1:4" ht="15.75" x14ac:dyDescent="0.25">
      <c r="A14" s="24"/>
      <c r="B14" s="47"/>
      <c r="C14" s="24"/>
    </row>
    <row r="15" spans="1:4" ht="15.75" x14ac:dyDescent="0.25"/>
    <row r="16" spans="1:4" ht="15.75" x14ac:dyDescent="0.25"/>
    <row r="17" ht="15.75" x14ac:dyDescent="0.25"/>
    <row r="18" ht="15.75" x14ac:dyDescent="0.25"/>
    <row r="19" ht="15.75" x14ac:dyDescent="0.25"/>
    <row r="20" ht="15.75" x14ac:dyDescent="0.25"/>
    <row r="21" ht="15.75" x14ac:dyDescent="0.25"/>
    <row r="22" ht="15.75" x14ac:dyDescent="0.25"/>
    <row r="23" ht="15.75" x14ac:dyDescent="0.25"/>
    <row r="24" ht="15.75" x14ac:dyDescent="0.25"/>
    <row r="25" ht="15.75" x14ac:dyDescent="0.25"/>
    <row r="26" ht="15.75" x14ac:dyDescent="0.25"/>
    <row r="27" ht="15.75" x14ac:dyDescent="0.25"/>
    <row r="28" ht="15.75" x14ac:dyDescent="0.25"/>
    <row r="29" ht="15.75" x14ac:dyDescent="0.25"/>
    <row r="30" ht="15.75" x14ac:dyDescent="0.25"/>
    <row r="31" ht="15.75" x14ac:dyDescent="0.25"/>
    <row r="32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</sheetData>
  <mergeCells count="2">
    <mergeCell ref="A1:C1"/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FA046-C7D4-462D-A5A1-59C9E5EB5091}">
  <dimension ref="A1:D81"/>
  <sheetViews>
    <sheetView tabSelected="1" workbookViewId="0">
      <selection activeCell="C8" sqref="C8"/>
    </sheetView>
  </sheetViews>
  <sheetFormatPr defaultRowHeight="15" x14ac:dyDescent="0.25"/>
  <cols>
    <col min="1" max="1" width="33.5703125" style="48" customWidth="1"/>
    <col min="2" max="2" width="15.85546875" style="48" customWidth="1"/>
    <col min="3" max="3" width="19.7109375" style="48" customWidth="1"/>
    <col min="4" max="4" width="12" style="48" bestFit="1" customWidth="1"/>
    <col min="5" max="16384" width="9.140625" style="48"/>
  </cols>
  <sheetData>
    <row r="1" spans="1:4" ht="16.5" x14ac:dyDescent="0.3">
      <c r="A1" s="41" t="s">
        <v>34</v>
      </c>
      <c r="B1" s="41"/>
      <c r="C1" s="41"/>
    </row>
    <row r="2" spans="1:4" ht="16.5" x14ac:dyDescent="0.3">
      <c r="A2" s="42">
        <v>45099</v>
      </c>
      <c r="B2" s="42"/>
      <c r="C2" s="42"/>
    </row>
    <row r="3" spans="1:4" ht="33" x14ac:dyDescent="0.25">
      <c r="A3" s="43" t="s">
        <v>1</v>
      </c>
      <c r="B3" s="43" t="s">
        <v>2</v>
      </c>
      <c r="C3" s="43" t="s">
        <v>3</v>
      </c>
    </row>
    <row r="4" spans="1:4" ht="15.75" x14ac:dyDescent="0.25">
      <c r="A4" s="60"/>
      <c r="B4" s="62">
        <v>4653610.29</v>
      </c>
      <c r="C4" s="62">
        <v>4781023.3600000003</v>
      </c>
      <c r="D4" s="61">
        <f>C4-B4</f>
        <v>127413.0700000003</v>
      </c>
    </row>
    <row r="5" spans="1:4" s="67" customFormat="1" ht="31.5" x14ac:dyDescent="0.25">
      <c r="A5" s="64" t="s">
        <v>35</v>
      </c>
      <c r="B5" s="65"/>
      <c r="C5" s="65">
        <v>3604.63</v>
      </c>
      <c r="D5" s="66"/>
    </row>
    <row r="6" spans="1:4" ht="15.75" x14ac:dyDescent="0.25">
      <c r="A6" s="24" t="s">
        <v>36</v>
      </c>
      <c r="B6" s="51"/>
      <c r="C6" s="51">
        <v>-93628.46</v>
      </c>
    </row>
    <row r="7" spans="1:4" ht="15.75" x14ac:dyDescent="0.25">
      <c r="A7" s="24" t="s">
        <v>36</v>
      </c>
      <c r="B7" s="50"/>
      <c r="C7" s="38">
        <v>-42026.080000000002</v>
      </c>
    </row>
    <row r="8" spans="1:4" ht="15.75" x14ac:dyDescent="0.25">
      <c r="A8" s="24" t="s">
        <v>37</v>
      </c>
      <c r="B8" s="50"/>
      <c r="C8" s="38">
        <v>5000</v>
      </c>
    </row>
    <row r="9" spans="1:4" ht="15.75" x14ac:dyDescent="0.25">
      <c r="A9" s="24" t="s">
        <v>38</v>
      </c>
      <c r="B9" s="50">
        <v>363.16</v>
      </c>
      <c r="C9" s="38"/>
    </row>
    <row r="10" spans="1:4" ht="15.75" x14ac:dyDescent="0.25">
      <c r="A10" s="24"/>
      <c r="B10" s="50"/>
      <c r="C10" s="38"/>
    </row>
    <row r="11" spans="1:4" ht="15.75" x14ac:dyDescent="0.25">
      <c r="A11" s="24"/>
      <c r="B11" s="50"/>
      <c r="C11" s="38"/>
    </row>
    <row r="12" spans="1:4" ht="16.5" x14ac:dyDescent="0.3">
      <c r="A12" s="59" t="s">
        <v>14</v>
      </c>
      <c r="B12" s="63">
        <f>SUM(B4:B11)</f>
        <v>4653973.45</v>
      </c>
      <c r="C12" s="63">
        <f>SUM(C4:C11)</f>
        <v>4653973.45</v>
      </c>
      <c r="D12" s="61">
        <f>C12-B12</f>
        <v>0</v>
      </c>
    </row>
    <row r="13" spans="1:4" ht="15.75" x14ac:dyDescent="0.25">
      <c r="A13" s="24"/>
      <c r="B13" s="47"/>
      <c r="C13" s="24"/>
    </row>
    <row r="14" spans="1:4" ht="15.75" x14ac:dyDescent="0.25">
      <c r="A14" s="24"/>
      <c r="B14" s="47"/>
      <c r="C14" s="24"/>
    </row>
    <row r="15" spans="1:4" ht="15.75" x14ac:dyDescent="0.25"/>
    <row r="16" spans="1:4" ht="15.75" x14ac:dyDescent="0.25"/>
    <row r="17" ht="15.75" x14ac:dyDescent="0.25"/>
    <row r="18" ht="15.75" x14ac:dyDescent="0.25"/>
    <row r="19" ht="15.75" x14ac:dyDescent="0.25"/>
    <row r="20" ht="15.75" x14ac:dyDescent="0.25"/>
    <row r="21" ht="15.75" x14ac:dyDescent="0.25"/>
    <row r="22" ht="15.75" x14ac:dyDescent="0.25"/>
    <row r="23" ht="15.75" x14ac:dyDescent="0.25"/>
    <row r="24" ht="15.75" x14ac:dyDescent="0.25"/>
    <row r="25" ht="15.75" x14ac:dyDescent="0.25"/>
    <row r="26" ht="15.75" x14ac:dyDescent="0.25"/>
    <row r="27" ht="15.75" x14ac:dyDescent="0.25"/>
    <row r="28" ht="15.75" x14ac:dyDescent="0.25"/>
    <row r="29" ht="15.75" x14ac:dyDescent="0.25"/>
    <row r="30" ht="15.75" x14ac:dyDescent="0.25"/>
    <row r="31" ht="15.75" x14ac:dyDescent="0.25"/>
    <row r="32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Citizens</vt:lpstr>
      <vt:lpstr>Mellon Trust</vt:lpstr>
      <vt:lpstr>Unibank MM</vt:lpstr>
      <vt:lpstr>Unipay</vt:lpstr>
      <vt:lpstr>Rockland</vt:lpstr>
      <vt:lpstr>Citizens SA</vt:lpstr>
      <vt:lpstr>MBS</vt:lpstr>
      <vt:lpstr>Webster Bank</vt:lpstr>
      <vt:lpstr>Lockbox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schunter</dc:creator>
  <cp:lastModifiedBy>schunter</cp:lastModifiedBy>
  <dcterms:created xsi:type="dcterms:W3CDTF">2023-04-02T20:15:00Z</dcterms:created>
  <dcterms:modified xsi:type="dcterms:W3CDTF">2023-04-02T21:10:16Z</dcterms:modified>
</cp:coreProperties>
</file>