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ients\Clients18Months\A130000\A137000\A137180\SLG Consulting\FY23\"/>
    </mc:Choice>
  </mc:AlternateContent>
  <xr:revisionPtr revIDLastSave="0" documentId="13_ncr:40009_{592D8002-46F0-4086-87B5-F83BEA6582D6}" xr6:coauthVersionLast="47" xr6:coauthVersionMax="47" xr10:uidLastSave="{00000000-0000-0000-0000-000000000000}"/>
  <bookViews>
    <workbookView xWindow="-135" yWindow="-135" windowWidth="29070" windowHeight="15870" tabRatio="500"/>
  </bookViews>
  <sheets>
    <sheet name="JE" sheetId="3" r:id="rId1"/>
    <sheet name="Sheet1 (2)" sheetId="2" r:id="rId2"/>
    <sheet name="ORIGINAL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3" l="1"/>
  <c r="C40" i="3"/>
  <c r="C32" i="3"/>
  <c r="E51" i="2" l="1"/>
  <c r="D17" i="2"/>
  <c r="E25" i="2" s="1"/>
  <c r="E429" i="2"/>
  <c r="E443" i="2"/>
  <c r="E451" i="2"/>
  <c r="E471" i="2"/>
  <c r="E814" i="2"/>
  <c r="E845" i="2"/>
  <c r="D857" i="2"/>
  <c r="E857" i="2" s="1"/>
  <c r="D839" i="2"/>
  <c r="E839" i="2" s="1"/>
  <c r="D808" i="2"/>
  <c r="E808" i="2" s="1"/>
  <c r="D799" i="2"/>
  <c r="E799" i="2" s="1"/>
  <c r="D790" i="2"/>
  <c r="E790" i="2" s="1"/>
  <c r="D775" i="2"/>
  <c r="E775" i="2" s="1"/>
  <c r="D764" i="2"/>
  <c r="E764" i="2" s="1"/>
  <c r="D699" i="2"/>
  <c r="D682" i="2"/>
  <c r="D666" i="2"/>
  <c r="D657" i="2"/>
  <c r="D645" i="2"/>
  <c r="D619" i="2"/>
  <c r="D610" i="2"/>
  <c r="D596" i="2"/>
  <c r="E619" i="2" s="1"/>
  <c r="D576" i="2"/>
  <c r="E582" i="2" s="1"/>
  <c r="D540" i="2"/>
  <c r="E554" i="2" s="1"/>
  <c r="D529" i="2"/>
  <c r="D518" i="2"/>
  <c r="D507" i="2"/>
  <c r="D497" i="2"/>
  <c r="E507" i="2" s="1"/>
  <c r="D465" i="2"/>
  <c r="E465" i="2" s="1"/>
  <c r="D429" i="2"/>
  <c r="D417" i="2"/>
  <c r="E417" i="2" s="1"/>
  <c r="D391" i="2"/>
  <c r="D369" i="2"/>
  <c r="D352" i="2"/>
  <c r="E369" i="2" s="1"/>
  <c r="D304" i="2"/>
  <c r="D295" i="2"/>
  <c r="D276" i="2"/>
  <c r="D253" i="2"/>
  <c r="E304" i="2" s="1"/>
  <c r="D183" i="2"/>
  <c r="D175" i="2"/>
  <c r="D161" i="2"/>
  <c r="E161" i="2" s="1"/>
  <c r="D153" i="2"/>
  <c r="E153" i="2" s="1"/>
  <c r="D142" i="2"/>
  <c r="E142" i="2" s="1"/>
  <c r="D132" i="2"/>
  <c r="D124" i="2"/>
  <c r="E132" i="2" s="1"/>
  <c r="D113" i="2"/>
  <c r="E113" i="2" s="1"/>
  <c r="D104" i="2"/>
  <c r="E104" i="2" s="1"/>
  <c r="D95" i="2"/>
  <c r="E95" i="2" s="1"/>
  <c r="D74" i="2"/>
  <c r="E74" i="2" s="1"/>
  <c r="E529" i="2" l="1"/>
  <c r="E666" i="2"/>
  <c r="E183" i="2"/>
  <c r="E699" i="2"/>
</calcChain>
</file>

<file path=xl/sharedStrings.xml><?xml version="1.0" encoding="utf-8"?>
<sst xmlns="http://schemas.openxmlformats.org/spreadsheetml/2006/main" count="4728" uniqueCount="718">
  <si>
    <t>0112251100000000001</t>
  </si>
  <si>
    <t>Employee</t>
  </si>
  <si>
    <t>Emp Id</t>
  </si>
  <si>
    <t>Location</t>
  </si>
  <si>
    <t>Code</t>
  </si>
  <si>
    <t>Charged Dept</t>
  </si>
  <si>
    <t>Job Code</t>
  </si>
  <si>
    <t>Hours</t>
  </si>
  <si>
    <t>Rate</t>
  </si>
  <si>
    <t>Amount</t>
  </si>
  <si>
    <t xml:space="preserve">Abraham-Disciullo, Mona </t>
  </si>
  <si>
    <t xml:space="preserve"> 10691</t>
  </si>
  <si>
    <t>001122</t>
  </si>
  <si>
    <t>Reg</t>
  </si>
  <si>
    <t>Hol</t>
  </si>
  <si>
    <t>OT</t>
  </si>
  <si>
    <t>EXT</t>
  </si>
  <si>
    <t>Dwelley, Christopher M</t>
  </si>
  <si>
    <t xml:space="preserve"> 11086</t>
  </si>
  <si>
    <t>Vac</t>
  </si>
  <si>
    <t>O'Brien, Katelyn M</t>
  </si>
  <si>
    <t xml:space="preserve"> 11118</t>
  </si>
  <si>
    <t>Sullivan, David D</t>
  </si>
  <si>
    <t xml:space="preserve"> 11131</t>
  </si>
  <si>
    <t>Totals For 0112251100000000001</t>
  </si>
  <si>
    <t>13 Employees</t>
  </si>
  <si>
    <t>0112251200000000001</t>
  </si>
  <si>
    <t>McGuire, Laura E</t>
  </si>
  <si>
    <t xml:space="preserve"> 10651</t>
  </si>
  <si>
    <t>060650</t>
  </si>
  <si>
    <t>Totals For 0112251200000000001</t>
  </si>
  <si>
    <t>1 Employees</t>
  </si>
  <si>
    <t>0113551100000000001</t>
  </si>
  <si>
    <t>LaPlant, Kathleen R</t>
  </si>
  <si>
    <t xml:space="preserve"> 11047</t>
  </si>
  <si>
    <t>001135</t>
  </si>
  <si>
    <t>Sick</t>
  </si>
  <si>
    <t>Rigano, Nancy L</t>
  </si>
  <si>
    <t xml:space="preserve"> 10711</t>
  </si>
  <si>
    <t>Totals For 0113551100000000001</t>
  </si>
  <si>
    <t>11 Employees</t>
  </si>
  <si>
    <t>0113551180000000001</t>
  </si>
  <si>
    <t xml:space="preserve">McGovern, Janice </t>
  </si>
  <si>
    <t xml:space="preserve"> 11259</t>
  </si>
  <si>
    <t>Totals For 0113551180000000001</t>
  </si>
  <si>
    <t>0114151100000000001</t>
  </si>
  <si>
    <t>Brewer, Kelly T</t>
  </si>
  <si>
    <t xml:space="preserve"> 11183</t>
  </si>
  <si>
    <t>001141</t>
  </si>
  <si>
    <t>Gow, Amy L</t>
  </si>
  <si>
    <t xml:space="preserve"> 10530</t>
  </si>
  <si>
    <t>Totals For 0114151100000000001</t>
  </si>
  <si>
    <t>6 Employees</t>
  </si>
  <si>
    <t>0114151110000000001</t>
  </si>
  <si>
    <t>Akins, Caroline B</t>
  </si>
  <si>
    <t xml:space="preserve"> 10162</t>
  </si>
  <si>
    <t>STIP</t>
  </si>
  <si>
    <t xml:space="preserve">Cocks, Robert </t>
  </si>
  <si>
    <t xml:space="preserve"> 10991</t>
  </si>
  <si>
    <t>Long, Charles W</t>
  </si>
  <si>
    <t xml:space="preserve"> 10161</t>
  </si>
  <si>
    <t>Totals For 0114151110000000001</t>
  </si>
  <si>
    <t>3 Employees</t>
  </si>
  <si>
    <t>0114551100000000001</t>
  </si>
  <si>
    <t>Fiske, Gavin T</t>
  </si>
  <si>
    <t xml:space="preserve"> 10765</t>
  </si>
  <si>
    <t>001145</t>
  </si>
  <si>
    <t>Lane Jr., Gerard R</t>
  </si>
  <si>
    <t xml:space="preserve"> 10269</t>
  </si>
  <si>
    <t>Pers</t>
  </si>
  <si>
    <t>Pink, Jennifer G</t>
  </si>
  <si>
    <t xml:space="preserve"> 10873</t>
  </si>
  <si>
    <t>Totals For 0114551100000000001</t>
  </si>
  <si>
    <t>14 Employees</t>
  </si>
  <si>
    <t>0115551100000000001</t>
  </si>
  <si>
    <t>Lavoie, Marc A</t>
  </si>
  <si>
    <t xml:space="preserve"> 11255</t>
  </si>
  <si>
    <t>010155</t>
  </si>
  <si>
    <t>Totals For 0115551100000000001</t>
  </si>
  <si>
    <t>2 Employees</t>
  </si>
  <si>
    <t>0116151110000000001</t>
  </si>
  <si>
    <t>Hoffman, Felicia S</t>
  </si>
  <si>
    <t xml:space="preserve"> 10310</t>
  </si>
  <si>
    <t>001161</t>
  </si>
  <si>
    <t>Totals For 0116151110000000001</t>
  </si>
  <si>
    <t>0116251110000000001</t>
  </si>
  <si>
    <t xml:space="preserve">Boudreau, Andre </t>
  </si>
  <si>
    <t xml:space="preserve"> 10817</t>
  </si>
  <si>
    <t>001162</t>
  </si>
  <si>
    <t>Crowley, Margaret L</t>
  </si>
  <si>
    <t xml:space="preserve"> 10148</t>
  </si>
  <si>
    <t>Herd, William R</t>
  </si>
  <si>
    <t xml:space="preserve"> 10160</t>
  </si>
  <si>
    <t>Totals For 0116251110000000001</t>
  </si>
  <si>
    <t>4 Employees</t>
  </si>
  <si>
    <t>0116251120000000001</t>
  </si>
  <si>
    <t>Heidke, Darlene L</t>
  </si>
  <si>
    <t xml:space="preserve"> 10889</t>
  </si>
  <si>
    <t>Totals For 0116251120000000001</t>
  </si>
  <si>
    <t>0117151120000000001</t>
  </si>
  <si>
    <t>Hagerty, Lori E</t>
  </si>
  <si>
    <t xml:space="preserve"> 10059</t>
  </si>
  <si>
    <t>045171</t>
  </si>
  <si>
    <t>CompU</t>
  </si>
  <si>
    <t>Totals For 0117151120000000001</t>
  </si>
  <si>
    <t>0117551200000000001</t>
  </si>
  <si>
    <t>Hall, Susan E</t>
  </si>
  <si>
    <t xml:space="preserve"> 10346</t>
  </si>
  <si>
    <t>045175</t>
  </si>
  <si>
    <t>045116</t>
  </si>
  <si>
    <t>Totals For 0117551200000000001</t>
  </si>
  <si>
    <t>0117651120000000001</t>
  </si>
  <si>
    <t>045176</t>
  </si>
  <si>
    <t>Totals For 0117651120000000001</t>
  </si>
  <si>
    <t>0119951100000000001</t>
  </si>
  <si>
    <t>Crosby III, Bradley S</t>
  </si>
  <si>
    <t xml:space="preserve"> 10424</t>
  </si>
  <si>
    <t>001199</t>
  </si>
  <si>
    <t>Warnick, Karl L</t>
  </si>
  <si>
    <t xml:space="preserve"> 10301</t>
  </si>
  <si>
    <t>Totals For 0119951100000000001</t>
  </si>
  <si>
    <t>7 Employees</t>
  </si>
  <si>
    <t>0119951300000000001</t>
  </si>
  <si>
    <t>Totals For 0119951300000000001</t>
  </si>
  <si>
    <t>0121051100000000001</t>
  </si>
  <si>
    <t>Bratcher-Heffernan, Nicole M</t>
  </si>
  <si>
    <t xml:space="preserve"> 10397</t>
  </si>
  <si>
    <t>010201</t>
  </si>
  <si>
    <t>HolP</t>
  </si>
  <si>
    <t>Cahill Jr., Donald P</t>
  </si>
  <si>
    <t xml:space="preserve"> 10882</t>
  </si>
  <si>
    <t>PVac</t>
  </si>
  <si>
    <t>ND2</t>
  </si>
  <si>
    <t>ND3</t>
  </si>
  <si>
    <t>Chaisson  Jr., David E</t>
  </si>
  <si>
    <t xml:space="preserve"> 10376</t>
  </si>
  <si>
    <t>Collamore Jr., Richard F</t>
  </si>
  <si>
    <t xml:space="preserve"> 10380</t>
  </si>
  <si>
    <t>PerP</t>
  </si>
  <si>
    <t>Kolodziejczyk, Katherine M</t>
  </si>
  <si>
    <t xml:space="preserve"> 10761</t>
  </si>
  <si>
    <t>Lavery, Matthew O</t>
  </si>
  <si>
    <t xml:space="preserve"> 10678</t>
  </si>
  <si>
    <t>Lynch, Jeffrey W</t>
  </si>
  <si>
    <t xml:space="preserve"> 11252</t>
  </si>
  <si>
    <t>Maguire, Edward J</t>
  </si>
  <si>
    <t xml:space="preserve"> 11127</t>
  </si>
  <si>
    <t>Marscher, Charles S</t>
  </si>
  <si>
    <t xml:space="preserve"> 10450</t>
  </si>
  <si>
    <t>McGowan, Peter A</t>
  </si>
  <si>
    <t xml:space="preserve"> 10495</t>
  </si>
  <si>
    <t>Menice, Ryan W</t>
  </si>
  <si>
    <t xml:space="preserve"> 10420</t>
  </si>
  <si>
    <t>Sullivan, Ryan P</t>
  </si>
  <si>
    <t xml:space="preserve"> 10971</t>
  </si>
  <si>
    <t>Wilcox, Todd V</t>
  </si>
  <si>
    <t xml:space="preserve"> 10388</t>
  </si>
  <si>
    <t>Woollard, Joseph S</t>
  </si>
  <si>
    <t xml:space="preserve"> 10679</t>
  </si>
  <si>
    <t>Young, Colin R</t>
  </si>
  <si>
    <t xml:space="preserve"> 11186</t>
  </si>
  <si>
    <t>Totals For 0121051100000000001</t>
  </si>
  <si>
    <t>62 Employees</t>
  </si>
  <si>
    <t>0121051110000000001</t>
  </si>
  <si>
    <t>Totals For 0121051110000000001</t>
  </si>
  <si>
    <t>0121051300000000001</t>
  </si>
  <si>
    <t>FLSA</t>
  </si>
  <si>
    <t>Layman, Jared R</t>
  </si>
  <si>
    <t xml:space="preserve"> 11229</t>
  </si>
  <si>
    <t>Totals For 0121051300000000001</t>
  </si>
  <si>
    <t>16 Employees</t>
  </si>
  <si>
    <t>0121051900101180001</t>
  </si>
  <si>
    <t>Totals For 0121051900101180001</t>
  </si>
  <si>
    <t>12 Employees</t>
  </si>
  <si>
    <t>0121051950101190001</t>
  </si>
  <si>
    <t>Totals For 0121051950101190001</t>
  </si>
  <si>
    <t>0122051180000000001</t>
  </si>
  <si>
    <t>Barry, Daniel B</t>
  </si>
  <si>
    <t xml:space="preserve"> 11225</t>
  </si>
  <si>
    <t>010220</t>
  </si>
  <si>
    <t>Fire</t>
  </si>
  <si>
    <t xml:space="preserve">Beckwith, Robert </t>
  </si>
  <si>
    <t xml:space="preserve"> 10332</t>
  </si>
  <si>
    <t>030422</t>
  </si>
  <si>
    <t>Blum, Andrew S</t>
  </si>
  <si>
    <t xml:space="preserve"> 11224</t>
  </si>
  <si>
    <t>Campbell, Leslie M</t>
  </si>
  <si>
    <t xml:space="preserve"> 10071</t>
  </si>
  <si>
    <t>120423</t>
  </si>
  <si>
    <t>Giblin, Timothy C</t>
  </si>
  <si>
    <t xml:space="preserve"> 10897</t>
  </si>
  <si>
    <t>Hartman, Frederick M</t>
  </si>
  <si>
    <t xml:space="preserve"> 11067</t>
  </si>
  <si>
    <t>010231</t>
  </si>
  <si>
    <t>Hughes, James S</t>
  </si>
  <si>
    <t xml:space="preserve"> 10459</t>
  </si>
  <si>
    <t>Hughes, Paul M</t>
  </si>
  <si>
    <t xml:space="preserve"> 10320</t>
  </si>
  <si>
    <t>Kornack, Edward G</t>
  </si>
  <si>
    <t xml:space="preserve"> 10218</t>
  </si>
  <si>
    <t>010219</t>
  </si>
  <si>
    <t>Kornack, John P</t>
  </si>
  <si>
    <t xml:space="preserve"> 10234</t>
  </si>
  <si>
    <t>London, Jack I</t>
  </si>
  <si>
    <t xml:space="preserve"> 10212</t>
  </si>
  <si>
    <t>Luttazi, Phillip D</t>
  </si>
  <si>
    <t xml:space="preserve"> 10265</t>
  </si>
  <si>
    <t>Luttazi, Romolo P</t>
  </si>
  <si>
    <t xml:space="preserve"> 10264</t>
  </si>
  <si>
    <t>Lynch  Jr., Michael J</t>
  </si>
  <si>
    <t xml:space="preserve"> 10590</t>
  </si>
  <si>
    <t>McCarthy, Brendan E</t>
  </si>
  <si>
    <t xml:space="preserve"> 11102</t>
  </si>
  <si>
    <t>Mitchell, William A</t>
  </si>
  <si>
    <t xml:space="preserve"> 10874</t>
  </si>
  <si>
    <t>Murphy, Daniel K</t>
  </si>
  <si>
    <t xml:space="preserve"> 10667</t>
  </si>
  <si>
    <t>Murphy, Mickael V</t>
  </si>
  <si>
    <t xml:space="preserve"> 11089</t>
  </si>
  <si>
    <t>Nowicki III, Walter J</t>
  </si>
  <si>
    <t xml:space="preserve"> 11088</t>
  </si>
  <si>
    <t>Nowicki, Walter J</t>
  </si>
  <si>
    <t xml:space="preserve"> 10588</t>
  </si>
  <si>
    <t>Reimann, Theodore H</t>
  </si>
  <si>
    <t xml:space="preserve"> 10452</t>
  </si>
  <si>
    <t>Reinemann, Deborah J</t>
  </si>
  <si>
    <t xml:space="preserve"> 10368</t>
  </si>
  <si>
    <t>120412</t>
  </si>
  <si>
    <t>Reinemann, Heidi E</t>
  </si>
  <si>
    <t xml:space="preserve"> 11090</t>
  </si>
  <si>
    <t>Reinemann, Richard L</t>
  </si>
  <si>
    <t xml:space="preserve"> 10633</t>
  </si>
  <si>
    <t xml:space="preserve">Smith II, Dickson </t>
  </si>
  <si>
    <t xml:space="preserve"> 10236</t>
  </si>
  <si>
    <t>Tiberi, David W</t>
  </si>
  <si>
    <t xml:space="preserve"> 10605</t>
  </si>
  <si>
    <t>Tiberi, Richard F</t>
  </si>
  <si>
    <t xml:space="preserve"> 10367</t>
  </si>
  <si>
    <t xml:space="preserve">Tosi Jr., J. Robert </t>
  </si>
  <si>
    <t xml:space="preserve"> 10411</t>
  </si>
  <si>
    <t>Tosi, Brian A</t>
  </si>
  <si>
    <t xml:space="preserve"> 10688</t>
  </si>
  <si>
    <t xml:space="preserve">Tosi, Kevin </t>
  </si>
  <si>
    <t xml:space="preserve"> 10800</t>
  </si>
  <si>
    <t>Van Tassell, David P</t>
  </si>
  <si>
    <t xml:space="preserve"> 11231</t>
  </si>
  <si>
    <t>Vounatsos, John S</t>
  </si>
  <si>
    <t xml:space="preserve"> 10331</t>
  </si>
  <si>
    <t>Totals For 0122051180000000001</t>
  </si>
  <si>
    <t>41 Employees</t>
  </si>
  <si>
    <t>0122051900000000001</t>
  </si>
  <si>
    <t>Becker, Christopher J</t>
  </si>
  <si>
    <t xml:space="preserve"> 11199</t>
  </si>
  <si>
    <t>Totals For 0122051900000000001</t>
  </si>
  <si>
    <t>10 Employees</t>
  </si>
  <si>
    <t>0123151200000000001</t>
  </si>
  <si>
    <t>Hinsley, Mary C</t>
  </si>
  <si>
    <t xml:space="preserve"> 10341</t>
  </si>
  <si>
    <t>Howe, Alexander H</t>
  </si>
  <si>
    <t xml:space="preserve"> 10896</t>
  </si>
  <si>
    <t>Perinne, Rebekka M</t>
  </si>
  <si>
    <t xml:space="preserve"> 11258</t>
  </si>
  <si>
    <t>Smith, Elisabeth A</t>
  </si>
  <si>
    <t xml:space="preserve"> 10952</t>
  </si>
  <si>
    <t>Surgenor, Timothy R</t>
  </si>
  <si>
    <t xml:space="preserve"> 10537</t>
  </si>
  <si>
    <t>Totals For 0123151200000000001</t>
  </si>
  <si>
    <t>15 Employees</t>
  </si>
  <si>
    <t>0123151900000000001</t>
  </si>
  <si>
    <t>Jackson, Katherine A</t>
  </si>
  <si>
    <t xml:space="preserve"> 11170</t>
  </si>
  <si>
    <t>Lasic-Ellis, Phoebe L</t>
  </si>
  <si>
    <t xml:space="preserve"> 11216</t>
  </si>
  <si>
    <t>Mack, Brian C</t>
  </si>
  <si>
    <t xml:space="preserve"> 11256</t>
  </si>
  <si>
    <t>Schulz, Johanna G</t>
  </si>
  <si>
    <t xml:space="preserve"> 11198</t>
  </si>
  <si>
    <t>Wadness, Kenneth S</t>
  </si>
  <si>
    <t xml:space="preserve"> 10287</t>
  </si>
  <si>
    <t>Weinberg, Ellen O</t>
  </si>
  <si>
    <t xml:space="preserve"> 10281</t>
  </si>
  <si>
    <t>Totals For 0123151900000000001</t>
  </si>
  <si>
    <t>19 Employees</t>
  </si>
  <si>
    <t>0124151100000000001</t>
  </si>
  <si>
    <t>Avallone, Walter A</t>
  </si>
  <si>
    <t xml:space="preserve"> 10196</t>
  </si>
  <si>
    <t>010241</t>
  </si>
  <si>
    <t>Young, Susan M</t>
  </si>
  <si>
    <t xml:space="preserve"> 10722</t>
  </si>
  <si>
    <t>Totals For 0124151100000000001</t>
  </si>
  <si>
    <t>5 Employees</t>
  </si>
  <si>
    <t>0129251180000000001</t>
  </si>
  <si>
    <t xml:space="preserve">Sallee, Lorilyn </t>
  </si>
  <si>
    <t xml:space="preserve"> 10993</t>
  </si>
  <si>
    <t>010292</t>
  </si>
  <si>
    <t>Totals For 0129251180000000001</t>
  </si>
  <si>
    <t>0129251950000000001</t>
  </si>
  <si>
    <t>Totals For 0129251950000000001</t>
  </si>
  <si>
    <t>0129451180000000001</t>
  </si>
  <si>
    <t>Gilbert, John M</t>
  </si>
  <si>
    <t xml:space="preserve"> 10209</t>
  </si>
  <si>
    <t>010294</t>
  </si>
  <si>
    <t>Totals For 0129451180000000001</t>
  </si>
  <si>
    <t>0130051000199020001</t>
  </si>
  <si>
    <t xml:space="preserve">Anzivino, Karen </t>
  </si>
  <si>
    <t xml:space="preserve"> 10329</t>
  </si>
  <si>
    <t>Carnes, James M</t>
  </si>
  <si>
    <t xml:space="preserve"> 11138</t>
  </si>
  <si>
    <t>Malieswski Jr., John F</t>
  </si>
  <si>
    <t xml:space="preserve"> 10289</t>
  </si>
  <si>
    <t>120441</t>
  </si>
  <si>
    <t xml:space="preserve">O'Donnell-Haney, Kelly </t>
  </si>
  <si>
    <t xml:space="preserve"> 10299</t>
  </si>
  <si>
    <t>Totals For 0130051000199020001</t>
  </si>
  <si>
    <t>0141151180000000001</t>
  </si>
  <si>
    <t>Angieri, Michael J</t>
  </si>
  <si>
    <t xml:space="preserve"> 10586</t>
  </si>
  <si>
    <t>Totals For 0141151180000000001</t>
  </si>
  <si>
    <t>0142251100000000001</t>
  </si>
  <si>
    <t>Gorman, James J</t>
  </si>
  <si>
    <t xml:space="preserve"> 10393</t>
  </si>
  <si>
    <t>McCabe, Kevin J</t>
  </si>
  <si>
    <t xml:space="preserve"> 11245</t>
  </si>
  <si>
    <t>Stephenson, Mark R</t>
  </si>
  <si>
    <t xml:space="preserve"> 10668</t>
  </si>
  <si>
    <t>Wills, Andrew F</t>
  </si>
  <si>
    <t xml:space="preserve"> 10432</t>
  </si>
  <si>
    <t>Totals For 0142251100000000001</t>
  </si>
  <si>
    <t>17 Employees</t>
  </si>
  <si>
    <t>0142251180000000001</t>
  </si>
  <si>
    <t>Bates, Nancy J</t>
  </si>
  <si>
    <t xml:space="preserve"> 10195</t>
  </si>
  <si>
    <t>Kizik, Janine H</t>
  </si>
  <si>
    <t xml:space="preserve"> 11192</t>
  </si>
  <si>
    <t>Totals For 0142251180000000001</t>
  </si>
  <si>
    <t>0143951180000000001</t>
  </si>
  <si>
    <t>Gerlach, John F</t>
  </si>
  <si>
    <t xml:space="preserve"> 11234</t>
  </si>
  <si>
    <t>040439</t>
  </si>
  <si>
    <t>Hayes, Wade J</t>
  </si>
  <si>
    <t xml:space="preserve"> 10290</t>
  </si>
  <si>
    <t>Totals For 0143951180000000001</t>
  </si>
  <si>
    <t>0143951300000000001</t>
  </si>
  <si>
    <t>OT2</t>
  </si>
  <si>
    <t>Palmer, Thomas J</t>
  </si>
  <si>
    <t xml:space="preserve"> 10285</t>
  </si>
  <si>
    <t>Totals For 0143951300000000001</t>
  </si>
  <si>
    <t>0149151100000000001</t>
  </si>
  <si>
    <t>Dauphinee, Lawrence R</t>
  </si>
  <si>
    <t xml:space="preserve"> 10365</t>
  </si>
  <si>
    <t>050491</t>
  </si>
  <si>
    <t>Totals For 0149151100000000001</t>
  </si>
  <si>
    <t>0149151200000000001</t>
  </si>
  <si>
    <t>Sullivan, John C</t>
  </si>
  <si>
    <t xml:space="preserve"> 11197</t>
  </si>
  <si>
    <t>Totals For 0149151200000000001</t>
  </si>
  <si>
    <t>0149151300000000001</t>
  </si>
  <si>
    <t>Totals For 0149151300000000001</t>
  </si>
  <si>
    <t>0151051110000000001</t>
  </si>
  <si>
    <t>Clarke, Gerald L</t>
  </si>
  <si>
    <t>341667</t>
  </si>
  <si>
    <t>010519</t>
  </si>
  <si>
    <t>Totals For 0151051110000000001</t>
  </si>
  <si>
    <t>0151051180000000001</t>
  </si>
  <si>
    <t>Baldwin-Lyons, Linda M</t>
  </si>
  <si>
    <t xml:space="preserve"> 11235</t>
  </si>
  <si>
    <t>Hayett, Karen R</t>
  </si>
  <si>
    <t xml:space="preserve"> 10253</t>
  </si>
  <si>
    <t>Totals For 0151051180000000001</t>
  </si>
  <si>
    <t>0151051900000000001</t>
  </si>
  <si>
    <t>Cronin, Jennifer S</t>
  </si>
  <si>
    <t xml:space="preserve"> 10835</t>
  </si>
  <si>
    <t>Totals For 0151051900000000001</t>
  </si>
  <si>
    <t>0154151100000000001</t>
  </si>
  <si>
    <t>Claypoole, Janet E</t>
  </si>
  <si>
    <t xml:space="preserve"> 10419</t>
  </si>
  <si>
    <t>050541</t>
  </si>
  <si>
    <t>Totals For 0154151100000000001</t>
  </si>
  <si>
    <t>0154151180000000001</t>
  </si>
  <si>
    <t xml:space="preserve">Sheridan, Suzanne </t>
  </si>
  <si>
    <t xml:space="preserve"> 10144</t>
  </si>
  <si>
    <t>Tejani, Amee V</t>
  </si>
  <si>
    <t xml:space="preserve"> 11132</t>
  </si>
  <si>
    <t>Vaida, Nancy C</t>
  </si>
  <si>
    <t xml:space="preserve"> 10776</t>
  </si>
  <si>
    <t>Totals For 0154151180000000001</t>
  </si>
  <si>
    <t>0154151200000000001</t>
  </si>
  <si>
    <t>DeSimone, Andria M</t>
  </si>
  <si>
    <t xml:space="preserve"> 10636</t>
  </si>
  <si>
    <t xml:space="preserve">Rittenmeyer, Tracy </t>
  </si>
  <si>
    <t xml:space="preserve"> 10875</t>
  </si>
  <si>
    <t>Totals For 0154151200000000001</t>
  </si>
  <si>
    <t>0161051100000000001</t>
  </si>
  <si>
    <t xml:space="preserve">Abdullah Bolduc, Cheryl </t>
  </si>
  <si>
    <t xml:space="preserve"> 10222</t>
  </si>
  <si>
    <t>060610</t>
  </si>
  <si>
    <t>Campbell, Joan S</t>
  </si>
  <si>
    <t xml:space="preserve"> 10321</t>
  </si>
  <si>
    <t xml:space="preserve">Fogarty, Elizabeth </t>
  </si>
  <si>
    <t xml:space="preserve"> 10926</t>
  </si>
  <si>
    <t>Keaney, Allison M</t>
  </si>
  <si>
    <t xml:space="preserve"> 10103</t>
  </si>
  <si>
    <t xml:space="preserve">O'Keefe, Liam </t>
  </si>
  <si>
    <t xml:space="preserve"> 11048</t>
  </si>
  <si>
    <t>Tegeler, Nancy M</t>
  </si>
  <si>
    <t xml:space="preserve"> 10869</t>
  </si>
  <si>
    <t>Westen, James K</t>
  </si>
  <si>
    <t xml:space="preserve"> 10523</t>
  </si>
  <si>
    <t>Totals For 0161051100000000001</t>
  </si>
  <si>
    <t>0161051180000000001</t>
  </si>
  <si>
    <t>Giblin, Wendy P</t>
  </si>
  <si>
    <t xml:space="preserve"> 11238</t>
  </si>
  <si>
    <t>Huston, Jennifir M</t>
  </si>
  <si>
    <t xml:space="preserve"> 11246</t>
  </si>
  <si>
    <t>Kroon, Mary F</t>
  </si>
  <si>
    <t xml:space="preserve"> 10892</t>
  </si>
  <si>
    <t>Leib, Bart R</t>
  </si>
  <si>
    <t xml:space="preserve"> 10974</t>
  </si>
  <si>
    <t>Totals For 0161051180000000001</t>
  </si>
  <si>
    <t>0161051200000000001</t>
  </si>
  <si>
    <t>Kwok, Kevin R</t>
  </si>
  <si>
    <t xml:space="preserve"> 11226</t>
  </si>
  <si>
    <t>Tullis, Samantha A</t>
  </si>
  <si>
    <t xml:space="preserve"> 11215</t>
  </si>
  <si>
    <t>Totals For 0161051200000000001</t>
  </si>
  <si>
    <t>0165051100000000001</t>
  </si>
  <si>
    <t>DiCicco, Nicole E</t>
  </si>
  <si>
    <t xml:space="preserve"> 10925</t>
  </si>
  <si>
    <t>Ghiloni, Mark F</t>
  </si>
  <si>
    <t xml:space="preserve"> 10575</t>
  </si>
  <si>
    <t>Travers, Mark E</t>
  </si>
  <si>
    <t xml:space="preserve"> 11072</t>
  </si>
  <si>
    <t>Totals For 0165051100000000001</t>
  </si>
  <si>
    <t>9 Employees</t>
  </si>
  <si>
    <t>0165051200000000001</t>
  </si>
  <si>
    <t>Totals For 0165051200000000001</t>
  </si>
  <si>
    <t>0165051300000000001</t>
  </si>
  <si>
    <t>Totals For 0165051300000000001</t>
  </si>
  <si>
    <t>0330051000000000001</t>
  </si>
  <si>
    <t xml:space="preserve">Alban, Nicole </t>
  </si>
  <si>
    <t xml:space="preserve"> 11227</t>
  </si>
  <si>
    <t>Atkinson, Christine E</t>
  </si>
  <si>
    <t xml:space="preserve"> 10485</t>
  </si>
  <si>
    <t>Baker, Dudley S</t>
  </si>
  <si>
    <t xml:space="preserve"> 10714</t>
  </si>
  <si>
    <t>120430</t>
  </si>
  <si>
    <t>OOC</t>
  </si>
  <si>
    <t>AID</t>
  </si>
  <si>
    <t>Baker, Melissa A</t>
  </si>
  <si>
    <t xml:space="preserve"> 10386</t>
  </si>
  <si>
    <t>Chiavarini, Catherine E</t>
  </si>
  <si>
    <t xml:space="preserve"> 10353</t>
  </si>
  <si>
    <t>Cohn, Amy C</t>
  </si>
  <si>
    <t xml:space="preserve"> 10400</t>
  </si>
  <si>
    <t>Corkin, Angela V</t>
  </si>
  <si>
    <t xml:space="preserve"> 11250</t>
  </si>
  <si>
    <t>Cummings, Corinne M</t>
  </si>
  <si>
    <t xml:space="preserve"> 10839</t>
  </si>
  <si>
    <t>Curran, Stephanie A</t>
  </si>
  <si>
    <t xml:space="preserve"> 11220</t>
  </si>
  <si>
    <t>120432</t>
  </si>
  <si>
    <t>Davis, Daniel J</t>
  </si>
  <si>
    <t xml:space="preserve"> 11095</t>
  </si>
  <si>
    <t>120482</t>
  </si>
  <si>
    <t>Dorfman, Amy E</t>
  </si>
  <si>
    <t xml:space="preserve"> 11104</t>
  </si>
  <si>
    <t>120428</t>
  </si>
  <si>
    <t>Driscoll, Laura A</t>
  </si>
  <si>
    <t xml:space="preserve"> 10350</t>
  </si>
  <si>
    <t>Fraser, Christopher R</t>
  </si>
  <si>
    <t xml:space="preserve"> 10699</t>
  </si>
  <si>
    <t>120439</t>
  </si>
  <si>
    <t>Gillis, Kathleen P</t>
  </si>
  <si>
    <t xml:space="preserve"> 10357</t>
  </si>
  <si>
    <t>Grady, Renee F</t>
  </si>
  <si>
    <t xml:space="preserve"> 10319</t>
  </si>
  <si>
    <t>Hartz, Stephanie A</t>
  </si>
  <si>
    <t xml:space="preserve"> 10841</t>
  </si>
  <si>
    <t>Hochman, Nisha G</t>
  </si>
  <si>
    <t xml:space="preserve"> 10366</t>
  </si>
  <si>
    <t>Howitt, Damion O</t>
  </si>
  <si>
    <t xml:space="preserve"> 11242</t>
  </si>
  <si>
    <t>Keohane, James M</t>
  </si>
  <si>
    <t xml:space="preserve"> 10254</t>
  </si>
  <si>
    <t>Kraeutler, Kristen M</t>
  </si>
  <si>
    <t xml:space="preserve"> 10417</t>
  </si>
  <si>
    <t>Law-Linck, Julie B</t>
  </si>
  <si>
    <t xml:space="preserve"> 10697</t>
  </si>
  <si>
    <t>Luczkow, Christine B</t>
  </si>
  <si>
    <t xml:space="preserve"> 10074</t>
  </si>
  <si>
    <t>McCorkle, Andrew L</t>
  </si>
  <si>
    <t xml:space="preserve"> 11162</t>
  </si>
  <si>
    <t>Moran, Laurie F</t>
  </si>
  <si>
    <t xml:space="preserve"> 10361</t>
  </si>
  <si>
    <t>TEOTH</t>
  </si>
  <si>
    <t>Mota-Magestro, Eugenia M</t>
  </si>
  <si>
    <t xml:space="preserve"> 11097</t>
  </si>
  <si>
    <t xml:space="preserve">Natal, Jessica </t>
  </si>
  <si>
    <t xml:space="preserve"> 10934</t>
  </si>
  <si>
    <t>O'Kane, Stephanie F</t>
  </si>
  <si>
    <t xml:space="preserve"> 11051</t>
  </si>
  <si>
    <t>Oleyer, Ashley S</t>
  </si>
  <si>
    <t xml:space="preserve"> 11222</t>
  </si>
  <si>
    <t>Olschefski-Lusby, Heidi A</t>
  </si>
  <si>
    <t xml:space="preserve"> 11182</t>
  </si>
  <si>
    <t>Parker, Alison M</t>
  </si>
  <si>
    <t xml:space="preserve"> 10695</t>
  </si>
  <si>
    <t>Parkhurst, Shaylyn M</t>
  </si>
  <si>
    <t xml:space="preserve"> 11031</t>
  </si>
  <si>
    <t>Regan, Stephanie L</t>
  </si>
  <si>
    <t xml:space="preserve"> 11173</t>
  </si>
  <si>
    <t>Ring, Anna L</t>
  </si>
  <si>
    <t xml:space="preserve"> 11219</t>
  </si>
  <si>
    <t>120425</t>
  </si>
  <si>
    <t>Sawan, Anna Y</t>
  </si>
  <si>
    <t xml:space="preserve"> 11006</t>
  </si>
  <si>
    <t>Schapira, Katelyn G</t>
  </si>
  <si>
    <t xml:space="preserve"> 11213</t>
  </si>
  <si>
    <t>Schenker, Johnathan M</t>
  </si>
  <si>
    <t xml:space="preserve"> 10617</t>
  </si>
  <si>
    <t>Shanbar-Emerson, Jodi L</t>
  </si>
  <si>
    <t xml:space="preserve"> 10930</t>
  </si>
  <si>
    <t>Stephan, Priscilla J</t>
  </si>
  <si>
    <t xml:space="preserve"> 11007</t>
  </si>
  <si>
    <t>Sterling, Joel A</t>
  </si>
  <si>
    <t xml:space="preserve"> 11211</t>
  </si>
  <si>
    <t>Sullivan, Molly K</t>
  </si>
  <si>
    <t xml:space="preserve"> 11049</t>
  </si>
  <si>
    <t>Troland, Ellen M</t>
  </si>
  <si>
    <t xml:space="preserve"> 11233</t>
  </si>
  <si>
    <t>Ulrich, Laurette I</t>
  </si>
  <si>
    <t xml:space="preserve"> 10379</t>
  </si>
  <si>
    <t>Vanaria, Devon R</t>
  </si>
  <si>
    <t xml:space="preserve"> 10928</t>
  </si>
  <si>
    <t>Vetere, Allison M</t>
  </si>
  <si>
    <t xml:space="preserve"> 10837</t>
  </si>
  <si>
    <t xml:space="preserve">Wang, Xinlei </t>
  </si>
  <si>
    <t xml:space="preserve"> 11172</t>
  </si>
  <si>
    <t>Welch, Andrea M</t>
  </si>
  <si>
    <t xml:space="preserve"> 10326</t>
  </si>
  <si>
    <t>Williams, Meghan C</t>
  </si>
  <si>
    <t xml:space="preserve"> 11223</t>
  </si>
  <si>
    <t>Totals For 0330051000000000001</t>
  </si>
  <si>
    <t>58 Employees</t>
  </si>
  <si>
    <t>2230051180000005002</t>
  </si>
  <si>
    <t>Garcia, Lisa M</t>
  </si>
  <si>
    <t xml:space="preserve"> 11093</t>
  </si>
  <si>
    <t>120990</t>
  </si>
  <si>
    <t>900600</t>
  </si>
  <si>
    <t>Gordon, Elizabeth H</t>
  </si>
  <si>
    <t xml:space="preserve"> 11096</t>
  </si>
  <si>
    <t>Waters, Barbara B</t>
  </si>
  <si>
    <t xml:space="preserve"> 11110</t>
  </si>
  <si>
    <t>Yaremiy, Nadia M</t>
  </si>
  <si>
    <t xml:space="preserve"> 10421</t>
  </si>
  <si>
    <t>Totals For 2230051180000005002</t>
  </si>
  <si>
    <t>2421051182410185005</t>
  </si>
  <si>
    <t>DET</t>
  </si>
  <si>
    <t>010202</t>
  </si>
  <si>
    <t>Murphy, Robert P</t>
  </si>
  <si>
    <t xml:space="preserve"> 10398</t>
  </si>
  <si>
    <t>Totals For 2421051182410185005</t>
  </si>
  <si>
    <t>8 Employees</t>
  </si>
  <si>
    <t>2424251182410085020</t>
  </si>
  <si>
    <t>Piersiak, Robert F</t>
  </si>
  <si>
    <t xml:space="preserve"> 11218</t>
  </si>
  <si>
    <t>010242</t>
  </si>
  <si>
    <t>010243</t>
  </si>
  <si>
    <t>Vaughan, James F</t>
  </si>
  <si>
    <t xml:space="preserve"> 10046</t>
  </si>
  <si>
    <t>Totals For 2424251182410085020</t>
  </si>
  <si>
    <t>2424351182410075021</t>
  </si>
  <si>
    <t>Totals For 2424351182410075021</t>
  </si>
  <si>
    <t>2424551182410065022</t>
  </si>
  <si>
    <t xml:space="preserve">Malloy, Kevin </t>
  </si>
  <si>
    <t xml:space="preserve"> 10293</t>
  </si>
  <si>
    <t>010245</t>
  </si>
  <si>
    <t>Totals For 2424551182410065022</t>
  </si>
  <si>
    <t>2465051182410175006</t>
  </si>
  <si>
    <t>Allen Jr., James E</t>
  </si>
  <si>
    <t xml:space="preserve"> 11201</t>
  </si>
  <si>
    <t>900650</t>
  </si>
  <si>
    <t>Allen, Brieanna K</t>
  </si>
  <si>
    <t xml:space="preserve"> 11151</t>
  </si>
  <si>
    <t>Chui, Kate A</t>
  </si>
  <si>
    <t xml:space="preserve"> 11263</t>
  </si>
  <si>
    <t>Collins, Francesca M</t>
  </si>
  <si>
    <t xml:space="preserve"> 11202</t>
  </si>
  <si>
    <t>Fabri, Katelyn M</t>
  </si>
  <si>
    <t xml:space="preserve"> 10625</t>
  </si>
  <si>
    <t>Forman, Corrine C</t>
  </si>
  <si>
    <t xml:space="preserve"> 11153</t>
  </si>
  <si>
    <t>Frey, Alexander C</t>
  </si>
  <si>
    <t xml:space="preserve"> 11203</t>
  </si>
  <si>
    <t>Lifshatz, Eyob F</t>
  </si>
  <si>
    <t xml:space="preserve"> 11261</t>
  </si>
  <si>
    <t>Lindauer, Heidi I</t>
  </si>
  <si>
    <t xml:space="preserve"> 11262</t>
  </si>
  <si>
    <t>Mayer, Nicole C</t>
  </si>
  <si>
    <t xml:space="preserve"> 11156</t>
  </si>
  <si>
    <t>Moss, Cian D</t>
  </si>
  <si>
    <t xml:space="preserve"> 11204</t>
  </si>
  <si>
    <t xml:space="preserve">Muse, Robert </t>
  </si>
  <si>
    <t xml:space="preserve"> 11265</t>
  </si>
  <si>
    <t>Myrick, Tyler B</t>
  </si>
  <si>
    <t xml:space="preserve"> 11264</t>
  </si>
  <si>
    <t>Poku, Kofi F</t>
  </si>
  <si>
    <t xml:space="preserve"> 11205</t>
  </si>
  <si>
    <t>Rooney, Max L</t>
  </si>
  <si>
    <t xml:space="preserve"> 11266</t>
  </si>
  <si>
    <t>Slawsby, Liam E</t>
  </si>
  <si>
    <t xml:space="preserve"> 11267</t>
  </si>
  <si>
    <t>Totals For 2465051182410175006</t>
  </si>
  <si>
    <t>2830055802810290000</t>
  </si>
  <si>
    <t>Riesenberg, Adele M</t>
  </si>
  <si>
    <t xml:space="preserve"> 11254</t>
  </si>
  <si>
    <t>Totals For 2830055802810290000</t>
  </si>
  <si>
    <t>2954151182910285056</t>
  </si>
  <si>
    <t>Totals For 2954151182910285056</t>
  </si>
  <si>
    <t>Report Totals</t>
  </si>
  <si>
    <t>454 Employees</t>
  </si>
  <si>
    <t>Harpers Payroll Services</t>
  </si>
  <si>
    <t>Phone (508) 753-2385   Fax (508) 753-3014</t>
  </si>
  <si>
    <t>Run Date:     07/05/22_x000D_Run Time:     9:37 AM_x000D_</t>
  </si>
  <si>
    <t>_x000D_</t>
  </si>
  <si>
    <t xml:space="preserve"> MPI_XXXX (XX/XX)  ã 2001 MPI</t>
  </si>
  <si>
    <t>01-122-5110-000000-0001</t>
  </si>
  <si>
    <t>01-122-5120-000000-0001</t>
  </si>
  <si>
    <t>01-135-5110-000000-0001</t>
  </si>
  <si>
    <t>01-135-5118-000000-0001</t>
  </si>
  <si>
    <t>01-145-5110-000000-0001</t>
  </si>
  <si>
    <t>01-141-5111-000000-0001</t>
  </si>
  <si>
    <t>01-155-5110-000000-0001</t>
  </si>
  <si>
    <t>01-161-5110-000000-0001</t>
  </si>
  <si>
    <t>01-162-5110-000000-0001</t>
  </si>
  <si>
    <t>01-162-5120-000000-0001</t>
  </si>
  <si>
    <t>01-171-51120000000001</t>
  </si>
  <si>
    <t>01-171-5120-000000-0001</t>
  </si>
  <si>
    <t>01-199-5110-000000-0001</t>
  </si>
  <si>
    <t>01-292-5118-000000-0001</t>
  </si>
  <si>
    <t>01-300-5100-019902-0001</t>
  </si>
  <si>
    <t>01-411-5118-000000-0001</t>
  </si>
  <si>
    <t>01-650-5110-000000-0001</t>
  </si>
  <si>
    <t>01-650-5120-000000-0001</t>
  </si>
  <si>
    <t>01-650-5130-000000-0001</t>
  </si>
  <si>
    <t>24-242-511824-10085020</t>
  </si>
  <si>
    <t>COA</t>
  </si>
  <si>
    <t>SCHOOL</t>
  </si>
  <si>
    <t>PARKS &amp; REC</t>
  </si>
  <si>
    <t>WIRING</t>
  </si>
  <si>
    <t>PLUMBING</t>
  </si>
  <si>
    <t>GAS</t>
  </si>
  <si>
    <t>POLICE DETAIL</t>
  </si>
  <si>
    <t>LIBRARY</t>
  </si>
  <si>
    <t>BOH</t>
  </si>
  <si>
    <t>CEMETERY</t>
  </si>
  <si>
    <t>SOLID WASTE</t>
  </si>
  <si>
    <t>DPW</t>
  </si>
  <si>
    <t>ENGINEERING</t>
  </si>
  <si>
    <t>CARE OF TREES</t>
  </si>
  <si>
    <t>ACO</t>
  </si>
  <si>
    <t>BUILDING INSP</t>
  </si>
  <si>
    <t>AMBULANCE</t>
  </si>
  <si>
    <t>FIRE</t>
  </si>
  <si>
    <t>POLICE</t>
  </si>
  <si>
    <t>TOWN BLDG</t>
  </si>
  <si>
    <t>ZBA</t>
  </si>
  <si>
    <t>PLANNING BD</t>
  </si>
  <si>
    <t>CONCOM</t>
  </si>
  <si>
    <t>ELECTIONS</t>
  </si>
  <si>
    <t>TOWN CLERK</t>
  </si>
  <si>
    <t>IT</t>
  </si>
  <si>
    <t>TREAS/COLL</t>
  </si>
  <si>
    <t>ASSESSORS</t>
  </si>
  <si>
    <t>01-141-5110-000000-0001</t>
  </si>
  <si>
    <t>ACCOUNTING</t>
  </si>
  <si>
    <t>SELECTMEN</t>
  </si>
  <si>
    <t>01-176-5112-000000-0001</t>
  </si>
  <si>
    <t>01-210-5195-010119-0001</t>
  </si>
  <si>
    <t>01-135-5120-000000-0001</t>
  </si>
  <si>
    <t>01-161-5111-000000-0001</t>
  </si>
  <si>
    <t>01-162-5110-000000-0000</t>
  </si>
  <si>
    <t>01-171-5110-000000-0000</t>
  </si>
  <si>
    <t>01-175-5110-000000-0001</t>
  </si>
  <si>
    <t>01-199-5133-000000-0000</t>
  </si>
  <si>
    <t>01-210-5110-000000-0001</t>
  </si>
  <si>
    <t>01-210-5133-000000-0000</t>
  </si>
  <si>
    <t>01-210-5191-000000-0000</t>
  </si>
  <si>
    <t>01-220-5110-000000-0001</t>
  </si>
  <si>
    <t>01-220-5190-000000-0001</t>
  </si>
  <si>
    <t>01-231-5120-000000-0001</t>
  </si>
  <si>
    <t>01-231-5191-000000-0000</t>
  </si>
  <si>
    <t>01-241-5110-000000-0001</t>
  </si>
  <si>
    <t>01-292-5110-000000-0000</t>
  </si>
  <si>
    <t>01-292-5195-000000-0000</t>
  </si>
  <si>
    <t>01-294-5110-000000-0000</t>
  </si>
  <si>
    <t>01-411-5110-000000-0000</t>
  </si>
  <si>
    <t>01-422-5110-000000-0001</t>
  </si>
  <si>
    <t>01-422-5120-000000-0001</t>
  </si>
  <si>
    <t>01-439-5110-000000-0000</t>
  </si>
  <si>
    <t>01-439-5120-000000-0001</t>
  </si>
  <si>
    <t>01-491-5110-000000-0001</t>
  </si>
  <si>
    <t>01-510-5110-000000-0000</t>
  </si>
  <si>
    <t>01-510-5111-000000-0001</t>
  </si>
  <si>
    <t>01-541-5110-000000-0001</t>
  </si>
  <si>
    <t>01-541-5120-000000-0001</t>
  </si>
  <si>
    <t>01-610-5110-000000-0001</t>
  </si>
  <si>
    <t>01-610-5118-000000-0001</t>
  </si>
  <si>
    <t>01-610-5120-000000-0001</t>
  </si>
  <si>
    <t>22-300-5118-000000-5002</t>
  </si>
  <si>
    <t>24-210-5118-241018-5005</t>
  </si>
  <si>
    <t>24-242-5118-241008-5020</t>
  </si>
  <si>
    <t>24-243-5118-241007-5021</t>
  </si>
  <si>
    <t>24-245-5118-241006-5022</t>
  </si>
  <si>
    <t>24-650-5118-241017-5006</t>
  </si>
  <si>
    <t>28-300-5580-281029-0000</t>
  </si>
  <si>
    <t>29-541-5118-291028-5056</t>
  </si>
  <si>
    <t>P-26 not posted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</si>
</sst>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43" formatCode="_(* #,##0.00_);_(* \(#,##0.00\);_(* &quot;-&quot;??_);_(@_)"/>
  </numFmts>
  <fonts count="5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</xf>
    <xf numFmtId="43" fontId="2" fillId="0" borderId="0" applyFont="0" applyFill="0" applyBorder="0" applyAlignment="0" applyProtection="0">
      <alignment vertical="top"/>
    </xf>
  </cellStyleXfs>
  <cellXfs count="59">
    <xf numFmtId="0" fontId="0" fillId="0" borderId="0" xfId="0">
      <alignment vertical="top"/>
    </xf>
    <xf numFmtId="0" fontId="1" fillId="0" borderId="0" xfId="0" applyFont="1">
      <alignment vertical="top"/>
    </xf>
    <xf numFmtId="4" fontId="1" fillId="0" borderId="0" xfId="0" applyNumberFormat="1" applyFont="1">
      <alignment vertical="top"/>
    </xf>
    <xf numFmtId="8" fontId="0" fillId="0" borderId="0" xfId="0" applyNumberFormat="1">
      <alignment vertical="top"/>
    </xf>
    <xf numFmtId="8" fontId="1" fillId="0" borderId="0" xfId="0" applyNumberFormat="1" applyFont="1">
      <alignment vertical="top"/>
    </xf>
    <xf numFmtId="8" fontId="1" fillId="2" borderId="0" xfId="0" applyNumberFormat="1" applyFont="1" applyFill="1">
      <alignment vertical="top"/>
    </xf>
    <xf numFmtId="0" fontId="3" fillId="0" borderId="0" xfId="0" applyFont="1">
      <alignment vertical="top"/>
    </xf>
    <xf numFmtId="8" fontId="0" fillId="2" borderId="0" xfId="0" applyNumberFormat="1" applyFill="1">
      <alignment vertical="top"/>
    </xf>
    <xf numFmtId="0" fontId="3" fillId="0" borderId="0" xfId="0" applyFont="1" applyFill="1">
      <alignment vertical="top"/>
    </xf>
    <xf numFmtId="0" fontId="0" fillId="0" borderId="0" xfId="0" applyFill="1">
      <alignment vertical="top"/>
    </xf>
    <xf numFmtId="0" fontId="0" fillId="2" borderId="0" xfId="0" applyFill="1">
      <alignment vertical="top"/>
    </xf>
    <xf numFmtId="0" fontId="0" fillId="0" borderId="0" xfId="0" applyFont="1">
      <alignment vertical="top"/>
    </xf>
    <xf numFmtId="0" fontId="1" fillId="0" borderId="1" xfId="0" applyFont="1" applyBorder="1">
      <alignment vertical="top"/>
    </xf>
    <xf numFmtId="8" fontId="1" fillId="0" borderId="2" xfId="0" applyNumberFormat="1" applyFont="1" applyBorder="1">
      <alignment vertical="top"/>
    </xf>
    <xf numFmtId="0" fontId="0" fillId="0" borderId="2" xfId="0" applyBorder="1">
      <alignment vertical="top"/>
    </xf>
    <xf numFmtId="0" fontId="0" fillId="0" borderId="3" xfId="0" applyBorder="1">
      <alignment vertical="top"/>
    </xf>
    <xf numFmtId="0" fontId="1" fillId="0" borderId="4" xfId="0" applyFont="1" applyBorder="1">
      <alignment vertical="top"/>
    </xf>
    <xf numFmtId="8" fontId="1" fillId="0" borderId="0" xfId="0" applyNumberFormat="1" applyFont="1" applyBorder="1">
      <alignment vertical="top"/>
    </xf>
    <xf numFmtId="0" fontId="0" fillId="0" borderId="0" xfId="0" applyBorder="1">
      <alignment vertical="top"/>
    </xf>
    <xf numFmtId="0" fontId="0" fillId="0" borderId="5" xfId="0" applyBorder="1">
      <alignment vertical="top"/>
    </xf>
    <xf numFmtId="0" fontId="0" fillId="0" borderId="4" xfId="0" applyBorder="1">
      <alignment vertical="top"/>
    </xf>
    <xf numFmtId="8" fontId="0" fillId="0" borderId="0" xfId="0" applyNumberFormat="1" applyBorder="1">
      <alignment vertical="top"/>
    </xf>
    <xf numFmtId="0" fontId="0" fillId="2" borderId="4" xfId="0" applyFill="1" applyBorder="1">
      <alignment vertical="top"/>
    </xf>
    <xf numFmtId="8" fontId="0" fillId="2" borderId="0" xfId="0" applyNumberFormat="1" applyFill="1" applyBorder="1">
      <alignment vertical="top"/>
    </xf>
    <xf numFmtId="0" fontId="0" fillId="2" borderId="6" xfId="0" applyFill="1" applyBorder="1">
      <alignment vertical="top"/>
    </xf>
    <xf numFmtId="8" fontId="0" fillId="2" borderId="7" xfId="0" applyNumberFormat="1" applyFill="1" applyBorder="1">
      <alignment vertical="top"/>
    </xf>
    <xf numFmtId="8" fontId="0" fillId="3" borderId="7" xfId="0" applyNumberFormat="1" applyFill="1" applyBorder="1">
      <alignment vertical="top"/>
    </xf>
    <xf numFmtId="0" fontId="0" fillId="3" borderId="8" xfId="0" applyFill="1" applyBorder="1">
      <alignment vertical="top"/>
    </xf>
    <xf numFmtId="8" fontId="0" fillId="0" borderId="7" xfId="0" applyNumberFormat="1" applyBorder="1">
      <alignment vertical="top"/>
    </xf>
    <xf numFmtId="0" fontId="0" fillId="0" borderId="8" xfId="0" applyBorder="1">
      <alignment vertical="top"/>
    </xf>
    <xf numFmtId="0" fontId="0" fillId="2" borderId="1" xfId="0" applyFill="1" applyBorder="1">
      <alignment vertical="top"/>
    </xf>
    <xf numFmtId="8" fontId="1" fillId="2" borderId="2" xfId="0" applyNumberFormat="1" applyFont="1" applyFill="1" applyBorder="1">
      <alignment vertical="top"/>
    </xf>
    <xf numFmtId="8" fontId="1" fillId="2" borderId="7" xfId="0" applyNumberFormat="1" applyFont="1" applyFill="1" applyBorder="1">
      <alignment vertical="top"/>
    </xf>
    <xf numFmtId="8" fontId="1" fillId="2" borderId="0" xfId="0" applyNumberFormat="1" applyFont="1" applyFill="1" applyBorder="1">
      <alignment vertical="top"/>
    </xf>
    <xf numFmtId="0" fontId="0" fillId="2" borderId="9" xfId="0" applyFill="1" applyBorder="1">
      <alignment vertical="top"/>
    </xf>
    <xf numFmtId="8" fontId="1" fillId="2" borderId="10" xfId="0" applyNumberFormat="1" applyFont="1" applyFill="1" applyBorder="1">
      <alignment vertical="top"/>
    </xf>
    <xf numFmtId="0" fontId="0" fillId="0" borderId="1" xfId="0" applyFont="1" applyFill="1" applyBorder="1">
      <alignment vertical="top"/>
    </xf>
    <xf numFmtId="8" fontId="1" fillId="0" borderId="2" xfId="0" applyNumberFormat="1" applyFont="1" applyFill="1" applyBorder="1">
      <alignment vertical="top"/>
    </xf>
    <xf numFmtId="0" fontId="0" fillId="0" borderId="2" xfId="0" applyFill="1" applyBorder="1">
      <alignment vertical="top"/>
    </xf>
    <xf numFmtId="0" fontId="0" fillId="0" borderId="3" xfId="0" applyFill="1" applyBorder="1">
      <alignment vertical="top"/>
    </xf>
    <xf numFmtId="0" fontId="1" fillId="0" borderId="4" xfId="0" applyFont="1" applyFill="1" applyBorder="1">
      <alignment vertical="top"/>
    </xf>
    <xf numFmtId="8" fontId="1" fillId="0" borderId="0" xfId="0" applyNumberFormat="1" applyFont="1" applyFill="1" applyBorder="1">
      <alignment vertical="top"/>
    </xf>
    <xf numFmtId="0" fontId="0" fillId="0" borderId="0" xfId="0" applyFill="1" applyBorder="1">
      <alignment vertical="top"/>
    </xf>
    <xf numFmtId="0" fontId="0" fillId="0" borderId="5" xfId="0" applyFill="1" applyBorder="1">
      <alignment vertical="top"/>
    </xf>
    <xf numFmtId="0" fontId="0" fillId="0" borderId="4" xfId="0" applyFill="1" applyBorder="1">
      <alignment vertical="top"/>
    </xf>
    <xf numFmtId="8" fontId="0" fillId="0" borderId="0" xfId="0" applyNumberFormat="1" applyFill="1" applyBorder="1">
      <alignment vertical="top"/>
    </xf>
    <xf numFmtId="8" fontId="0" fillId="3" borderId="10" xfId="0" applyNumberFormat="1" applyFill="1" applyBorder="1">
      <alignment vertical="top"/>
    </xf>
    <xf numFmtId="0" fontId="0" fillId="3" borderId="11" xfId="0" applyFill="1" applyBorder="1">
      <alignment vertical="top"/>
    </xf>
    <xf numFmtId="0" fontId="3" fillId="2" borderId="4" xfId="0" applyFont="1" applyFill="1" applyBorder="1">
      <alignment vertical="top"/>
    </xf>
    <xf numFmtId="0" fontId="3" fillId="2" borderId="6" xfId="0" applyFont="1" applyFill="1" applyBorder="1">
      <alignment vertical="top"/>
    </xf>
    <xf numFmtId="0" fontId="3" fillId="2" borderId="9" xfId="0" applyFont="1" applyFill="1" applyBorder="1">
      <alignment vertical="top"/>
    </xf>
    <xf numFmtId="8" fontId="0" fillId="2" borderId="10" xfId="0" applyNumberFormat="1" applyFill="1" applyBorder="1">
      <alignment vertical="top"/>
    </xf>
    <xf numFmtId="0" fontId="1" fillId="0" borderId="1" xfId="0" applyFont="1" applyFill="1" applyBorder="1">
      <alignment vertical="top"/>
    </xf>
    <xf numFmtId="0" fontId="3" fillId="0" borderId="4" xfId="0" applyFont="1" applyFill="1" applyBorder="1">
      <alignment vertical="top"/>
    </xf>
    <xf numFmtId="0" fontId="0" fillId="2" borderId="6" xfId="0" applyFont="1" applyFill="1" applyBorder="1">
      <alignment vertical="top"/>
    </xf>
    <xf numFmtId="8" fontId="0" fillId="4" borderId="7" xfId="0" applyNumberFormat="1" applyFill="1" applyBorder="1">
      <alignment vertical="top"/>
    </xf>
    <xf numFmtId="0" fontId="0" fillId="4" borderId="8" xfId="0" applyFill="1" applyBorder="1">
      <alignment vertical="top"/>
    </xf>
    <xf numFmtId="43" fontId="0" fillId="0" borderId="0" xfId="1" applyFont="1">
      <alignment vertical="top"/>
    </xf>
    <xf numFmtId="0" fontId="4" fillId="0" borderId="0" xfId="0" applyFo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542629</xdr:colOff>
      <xdr:row>13</xdr:row>
      <xdr:rowOff>94959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D4C41A-9064-293E-C69B-94022618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0" y="0"/>
          <a:ext cx="2371429" cy="23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6"/>
  <sheetViews>
    <sheetView tabSelected="1" workbookViewId="0">
      <selection activeCell="F20" sqref="F20"/>
    </sheetView>
  </sheetViews>
  <sheetFormatPr defaultRowHeight="13.2" x14ac:dyDescent="0.25"/>
  <cols>
    <col min="2" max="2" width="23" bestFit="1" customWidth="1"/>
    <col min="3" max="3" width="11.44140625" style="57" bestFit="1" customWidth="1"/>
  </cols>
  <sheetData>
    <row r="2" spans="1:3" x14ac:dyDescent="0.25">
      <c r="A2" s="58" t="s">
        <v>717</v>
      </c>
    </row>
    <row r="4" spans="1:3" x14ac:dyDescent="0.25">
      <c r="B4" t="s">
        <v>626</v>
      </c>
      <c r="C4" s="57">
        <v>16045.62</v>
      </c>
    </row>
    <row r="5" spans="1:3" x14ac:dyDescent="0.25">
      <c r="B5" t="s">
        <v>627</v>
      </c>
      <c r="C5" s="57">
        <v>96.39</v>
      </c>
    </row>
    <row r="6" spans="1:3" x14ac:dyDescent="0.25">
      <c r="B6" t="s">
        <v>628</v>
      </c>
      <c r="C6" s="57">
        <v>7536.72</v>
      </c>
    </row>
    <row r="7" spans="1:3" x14ac:dyDescent="0.25">
      <c r="B7" t="s">
        <v>679</v>
      </c>
      <c r="C7" s="57">
        <v>329.42</v>
      </c>
    </row>
    <row r="8" spans="1:3" x14ac:dyDescent="0.25">
      <c r="B8" t="s">
        <v>674</v>
      </c>
      <c r="C8" s="57">
        <v>5694.38</v>
      </c>
    </row>
    <row r="9" spans="1:3" x14ac:dyDescent="0.25">
      <c r="B9" t="s">
        <v>631</v>
      </c>
      <c r="C9" s="57">
        <v>550</v>
      </c>
    </row>
    <row r="10" spans="1:3" x14ac:dyDescent="0.25">
      <c r="B10" t="s">
        <v>630</v>
      </c>
      <c r="C10" s="57">
        <v>8699.880000000001</v>
      </c>
    </row>
    <row r="11" spans="1:3" x14ac:dyDescent="0.25">
      <c r="B11" t="s">
        <v>632</v>
      </c>
      <c r="C11" s="57">
        <v>1830.5</v>
      </c>
    </row>
    <row r="12" spans="1:3" x14ac:dyDescent="0.25">
      <c r="B12" t="s">
        <v>680</v>
      </c>
      <c r="C12" s="57">
        <v>3079.0899999999997</v>
      </c>
    </row>
    <row r="13" spans="1:3" x14ac:dyDescent="0.25">
      <c r="B13" t="s">
        <v>681</v>
      </c>
      <c r="C13" s="57">
        <v>325</v>
      </c>
    </row>
    <row r="14" spans="1:3" x14ac:dyDescent="0.25">
      <c r="B14" t="s">
        <v>635</v>
      </c>
      <c r="C14" s="57">
        <v>903.34</v>
      </c>
    </row>
    <row r="15" spans="1:3" x14ac:dyDescent="0.25">
      <c r="B15" t="s">
        <v>682</v>
      </c>
      <c r="C15" s="57">
        <v>1839</v>
      </c>
    </row>
    <row r="16" spans="1:3" x14ac:dyDescent="0.25">
      <c r="B16" t="s">
        <v>683</v>
      </c>
      <c r="C16" s="57">
        <v>1428.29</v>
      </c>
    </row>
    <row r="17" spans="2:3" x14ac:dyDescent="0.25">
      <c r="B17" t="s">
        <v>677</v>
      </c>
      <c r="C17" s="57">
        <v>346.92</v>
      </c>
    </row>
    <row r="18" spans="2:3" x14ac:dyDescent="0.25">
      <c r="B18" t="s">
        <v>638</v>
      </c>
      <c r="C18" s="57">
        <v>6068.31</v>
      </c>
    </row>
    <row r="19" spans="2:3" x14ac:dyDescent="0.25">
      <c r="B19" t="s">
        <v>684</v>
      </c>
      <c r="C19" s="57">
        <v>88.02</v>
      </c>
    </row>
    <row r="20" spans="2:3" x14ac:dyDescent="0.25">
      <c r="B20" t="s">
        <v>685</v>
      </c>
      <c r="C20" s="57">
        <v>55672.119999999995</v>
      </c>
    </row>
    <row r="21" spans="2:3" x14ac:dyDescent="0.25">
      <c r="B21" t="s">
        <v>686</v>
      </c>
      <c r="C21" s="57">
        <v>10328.06</v>
      </c>
    </row>
    <row r="22" spans="2:3" x14ac:dyDescent="0.25">
      <c r="B22" t="s">
        <v>687</v>
      </c>
      <c r="C22" s="57">
        <v>10800</v>
      </c>
    </row>
    <row r="23" spans="2:3" x14ac:dyDescent="0.25">
      <c r="B23" t="s">
        <v>678</v>
      </c>
      <c r="C23" s="57">
        <v>1752.8000000000002</v>
      </c>
    </row>
    <row r="24" spans="2:3" x14ac:dyDescent="0.25">
      <c r="B24" t="s">
        <v>688</v>
      </c>
      <c r="C24" s="57">
        <v>18371.73</v>
      </c>
    </row>
    <row r="25" spans="2:3" x14ac:dyDescent="0.25">
      <c r="B25" t="s">
        <v>689</v>
      </c>
      <c r="C25" s="57">
        <v>15348.96</v>
      </c>
    </row>
    <row r="26" spans="2:3" x14ac:dyDescent="0.25">
      <c r="B26" t="s">
        <v>690</v>
      </c>
      <c r="C26" s="57">
        <v>3633.6600000000003</v>
      </c>
    </row>
    <row r="27" spans="2:3" x14ac:dyDescent="0.25">
      <c r="B27" t="s">
        <v>691</v>
      </c>
      <c r="C27" s="57">
        <v>1285.9200000000003</v>
      </c>
    </row>
    <row r="28" spans="2:3" x14ac:dyDescent="0.25">
      <c r="B28" t="s">
        <v>692</v>
      </c>
      <c r="C28" s="57">
        <v>5629.4000000000005</v>
      </c>
    </row>
    <row r="29" spans="2:3" x14ac:dyDescent="0.25">
      <c r="B29" t="s">
        <v>693</v>
      </c>
      <c r="C29" s="57">
        <v>273.5</v>
      </c>
    </row>
    <row r="30" spans="2:3" x14ac:dyDescent="0.25">
      <c r="B30" t="s">
        <v>694</v>
      </c>
      <c r="C30" s="57">
        <v>1000</v>
      </c>
    </row>
    <row r="31" spans="2:3" x14ac:dyDescent="0.25">
      <c r="B31" t="s">
        <v>695</v>
      </c>
      <c r="C31" s="57">
        <v>2615.73</v>
      </c>
    </row>
    <row r="32" spans="2:3" x14ac:dyDescent="0.25">
      <c r="B32" t="s">
        <v>640</v>
      </c>
      <c r="C32" s="57">
        <f>122684.6+13845.78</f>
        <v>136530.38</v>
      </c>
    </row>
    <row r="33" spans="2:3" x14ac:dyDescent="0.25">
      <c r="B33" t="s">
        <v>696</v>
      </c>
      <c r="C33" s="57">
        <v>532.5</v>
      </c>
    </row>
    <row r="34" spans="2:3" x14ac:dyDescent="0.25">
      <c r="B34" t="s">
        <v>697</v>
      </c>
      <c r="C34" s="57">
        <v>18221.129999999997</v>
      </c>
    </row>
    <row r="35" spans="2:3" x14ac:dyDescent="0.25">
      <c r="B35" t="s">
        <v>698</v>
      </c>
      <c r="C35" s="57">
        <v>2572.4300000000003</v>
      </c>
    </row>
    <row r="36" spans="2:3" x14ac:dyDescent="0.25">
      <c r="B36" t="s">
        <v>699</v>
      </c>
      <c r="C36" s="57">
        <v>2369.7599999999998</v>
      </c>
    </row>
    <row r="37" spans="2:3" x14ac:dyDescent="0.25">
      <c r="B37" t="s">
        <v>700</v>
      </c>
      <c r="C37" s="57">
        <v>1648.1499999999999</v>
      </c>
    </row>
    <row r="38" spans="2:3" x14ac:dyDescent="0.25">
      <c r="B38" t="s">
        <v>701</v>
      </c>
      <c r="C38" s="57">
        <v>4683.55</v>
      </c>
    </row>
    <row r="39" spans="2:3" x14ac:dyDescent="0.25">
      <c r="B39" t="s">
        <v>703</v>
      </c>
      <c r="C39" s="57">
        <v>75</v>
      </c>
    </row>
    <row r="40" spans="2:3" x14ac:dyDescent="0.25">
      <c r="B40" t="s">
        <v>702</v>
      </c>
      <c r="C40" s="57">
        <f>2653+1750</f>
        <v>4403</v>
      </c>
    </row>
    <row r="41" spans="2:3" x14ac:dyDescent="0.25">
      <c r="B41" t="s">
        <v>704</v>
      </c>
      <c r="C41" s="57">
        <v>3670.3799999999997</v>
      </c>
    </row>
    <row r="42" spans="2:3" x14ac:dyDescent="0.25">
      <c r="B42" t="s">
        <v>705</v>
      </c>
      <c r="C42" s="57">
        <f>2177.23+338</f>
        <v>2515.23</v>
      </c>
    </row>
    <row r="43" spans="2:3" x14ac:dyDescent="0.25">
      <c r="B43" t="s">
        <v>706</v>
      </c>
      <c r="C43" s="57">
        <v>17334.900000000001</v>
      </c>
    </row>
    <row r="44" spans="2:3" x14ac:dyDescent="0.25">
      <c r="B44" t="s">
        <v>707</v>
      </c>
      <c r="C44" s="57">
        <v>3625.67</v>
      </c>
    </row>
    <row r="45" spans="2:3" x14ac:dyDescent="0.25">
      <c r="B45" t="s">
        <v>708</v>
      </c>
      <c r="C45" s="57">
        <v>1562.85</v>
      </c>
    </row>
    <row r="46" spans="2:3" x14ac:dyDescent="0.25">
      <c r="B46" t="s">
        <v>642</v>
      </c>
      <c r="C46" s="57">
        <v>10836.590000000002</v>
      </c>
    </row>
    <row r="47" spans="2:3" x14ac:dyDescent="0.25">
      <c r="B47" t="s">
        <v>643</v>
      </c>
      <c r="C47" s="57">
        <v>678.68</v>
      </c>
    </row>
    <row r="48" spans="2:3" x14ac:dyDescent="0.25">
      <c r="B48" t="s">
        <v>644</v>
      </c>
      <c r="C48" s="57">
        <v>957.59</v>
      </c>
    </row>
    <row r="49" spans="2:3" x14ac:dyDescent="0.25">
      <c r="B49" t="s">
        <v>709</v>
      </c>
      <c r="C49" s="57">
        <v>2692.14</v>
      </c>
    </row>
    <row r="50" spans="2:3" x14ac:dyDescent="0.25">
      <c r="B50" t="s">
        <v>710</v>
      </c>
      <c r="C50" s="57">
        <v>6815</v>
      </c>
    </row>
    <row r="51" spans="2:3" x14ac:dyDescent="0.25">
      <c r="B51" t="s">
        <v>711</v>
      </c>
      <c r="C51" s="57">
        <v>1588</v>
      </c>
    </row>
    <row r="52" spans="2:3" x14ac:dyDescent="0.25">
      <c r="B52" t="s">
        <v>712</v>
      </c>
      <c r="C52" s="57">
        <v>3948</v>
      </c>
    </row>
    <row r="53" spans="2:3" x14ac:dyDescent="0.25">
      <c r="B53" t="s">
        <v>713</v>
      </c>
      <c r="C53" s="57">
        <v>6410</v>
      </c>
    </row>
    <row r="54" spans="2:3" x14ac:dyDescent="0.25">
      <c r="B54" t="s">
        <v>714</v>
      </c>
      <c r="C54" s="57">
        <v>5033.37</v>
      </c>
    </row>
    <row r="55" spans="2:3" x14ac:dyDescent="0.25">
      <c r="B55" t="s">
        <v>715</v>
      </c>
      <c r="C55" s="57">
        <v>1787.5</v>
      </c>
    </row>
    <row r="56" spans="2:3" x14ac:dyDescent="0.25">
      <c r="B56" t="s">
        <v>716</v>
      </c>
      <c r="C56" s="57">
        <v>666.90000000000009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863"/>
  <sheetViews>
    <sheetView showOutlineSymbols="0" topLeftCell="A826" workbookViewId="0">
      <selection activeCell="C854" sqref="C854"/>
    </sheetView>
  </sheetViews>
  <sheetFormatPr defaultColWidth="6.88671875" defaultRowHeight="13.2" x14ac:dyDescent="0.25"/>
  <cols>
    <col min="1" max="1" width="37.77734375" bestFit="1" customWidth="1"/>
    <col min="2" max="2" width="6.88671875" customWidth="1"/>
    <col min="3" max="3" width="23.77734375" customWidth="1"/>
    <col min="4" max="4" width="11.77734375" style="3" bestFit="1" customWidth="1"/>
    <col min="5" max="5" width="12.5546875" customWidth="1"/>
    <col min="6" max="6" width="15.44140625" customWidth="1"/>
  </cols>
  <sheetData>
    <row r="1" spans="1:6" x14ac:dyDescent="0.25">
      <c r="A1" t="s">
        <v>1</v>
      </c>
      <c r="C1" s="9" t="s">
        <v>6</v>
      </c>
      <c r="D1" s="3" t="s">
        <v>9</v>
      </c>
    </row>
    <row r="2" spans="1:6" ht="13.8" thickBot="1" x14ac:dyDescent="0.3">
      <c r="C2" s="9"/>
    </row>
    <row r="3" spans="1:6" x14ac:dyDescent="0.25">
      <c r="A3" s="1" t="s">
        <v>10</v>
      </c>
      <c r="C3" s="52" t="s">
        <v>0</v>
      </c>
      <c r="D3" s="13">
        <v>-0.01</v>
      </c>
      <c r="E3" s="14"/>
      <c r="F3" s="15"/>
    </row>
    <row r="4" spans="1:6" x14ac:dyDescent="0.25">
      <c r="A4" s="1" t="s">
        <v>10</v>
      </c>
      <c r="C4" s="40" t="s">
        <v>0</v>
      </c>
      <c r="D4" s="17">
        <v>2333.48</v>
      </c>
      <c r="E4" s="18"/>
      <c r="F4" s="19"/>
    </row>
    <row r="5" spans="1:6" x14ac:dyDescent="0.25">
      <c r="A5" s="1" t="s">
        <v>10</v>
      </c>
      <c r="C5" s="40" t="s">
        <v>0</v>
      </c>
      <c r="D5" s="17">
        <v>293.85000000000002</v>
      </c>
      <c r="E5" s="18"/>
      <c r="F5" s="19"/>
    </row>
    <row r="6" spans="1:6" x14ac:dyDescent="0.25">
      <c r="A6" s="1" t="s">
        <v>10</v>
      </c>
      <c r="C6" s="40" t="s">
        <v>0</v>
      </c>
      <c r="D6" s="17">
        <v>51.86</v>
      </c>
      <c r="E6" s="18"/>
      <c r="F6" s="19"/>
    </row>
    <row r="7" spans="1:6" x14ac:dyDescent="0.25">
      <c r="A7" s="1" t="s">
        <v>10</v>
      </c>
      <c r="C7" s="40" t="s">
        <v>0</v>
      </c>
      <c r="D7" s="17">
        <v>138.28</v>
      </c>
      <c r="E7" s="18"/>
      <c r="F7" s="19"/>
    </row>
    <row r="8" spans="1:6" x14ac:dyDescent="0.25">
      <c r="A8" s="1" t="s">
        <v>17</v>
      </c>
      <c r="C8" s="40" t="s">
        <v>0</v>
      </c>
      <c r="D8" s="17">
        <v>3939.75</v>
      </c>
      <c r="E8" s="18"/>
      <c r="F8" s="19"/>
    </row>
    <row r="9" spans="1:6" x14ac:dyDescent="0.25">
      <c r="A9" s="1" t="s">
        <v>17</v>
      </c>
      <c r="C9" s="40" t="s">
        <v>0</v>
      </c>
      <c r="D9" s="17">
        <v>1240.29</v>
      </c>
      <c r="E9" s="18"/>
      <c r="F9" s="19"/>
    </row>
    <row r="10" spans="1:6" x14ac:dyDescent="0.25">
      <c r="A10" s="1" t="s">
        <v>17</v>
      </c>
      <c r="C10" s="40" t="s">
        <v>0</v>
      </c>
      <c r="D10" s="17">
        <v>656.63</v>
      </c>
      <c r="E10" s="18"/>
      <c r="F10" s="19"/>
    </row>
    <row r="11" spans="1:6" x14ac:dyDescent="0.25">
      <c r="A11" s="1" t="s">
        <v>20</v>
      </c>
      <c r="C11" s="40" t="s">
        <v>0</v>
      </c>
      <c r="D11" s="17">
        <v>3257.46</v>
      </c>
      <c r="E11" s="18"/>
      <c r="F11" s="19"/>
    </row>
    <row r="12" spans="1:6" x14ac:dyDescent="0.25">
      <c r="A12" s="1" t="s">
        <v>20</v>
      </c>
      <c r="C12" s="40" t="s">
        <v>0</v>
      </c>
      <c r="D12" s="17">
        <v>412.92</v>
      </c>
      <c r="E12" s="18"/>
      <c r="F12" s="19"/>
    </row>
    <row r="13" spans="1:6" x14ac:dyDescent="0.25">
      <c r="A13" s="1" t="s">
        <v>22</v>
      </c>
      <c r="C13" s="40" t="s">
        <v>0</v>
      </c>
      <c r="D13" s="17">
        <v>3116.43</v>
      </c>
      <c r="E13" s="18"/>
      <c r="F13" s="19"/>
    </row>
    <row r="14" spans="1:6" x14ac:dyDescent="0.25">
      <c r="A14" s="1" t="s">
        <v>22</v>
      </c>
      <c r="C14" s="40" t="s">
        <v>0</v>
      </c>
      <c r="D14" s="17">
        <v>186.06</v>
      </c>
      <c r="E14" s="18"/>
      <c r="F14" s="19"/>
    </row>
    <row r="15" spans="1:6" x14ac:dyDescent="0.25">
      <c r="A15" s="1" t="s">
        <v>22</v>
      </c>
      <c r="C15" s="53" t="s">
        <v>626</v>
      </c>
      <c r="D15" s="17">
        <v>418.62</v>
      </c>
      <c r="E15" s="18"/>
      <c r="F15" s="19"/>
    </row>
    <row r="16" spans="1:6" x14ac:dyDescent="0.25">
      <c r="C16" s="44"/>
      <c r="D16" s="21"/>
      <c r="E16" s="18"/>
      <c r="F16" s="19"/>
    </row>
    <row r="17" spans="1:6" x14ac:dyDescent="0.25">
      <c r="A17" t="s">
        <v>24</v>
      </c>
      <c r="C17" s="53" t="s">
        <v>626</v>
      </c>
      <c r="D17" s="33">
        <f>SUM(D3:D16)</f>
        <v>16045.62</v>
      </c>
      <c r="E17" s="18"/>
      <c r="F17" s="19"/>
    </row>
    <row r="18" spans="1:6" x14ac:dyDescent="0.25">
      <c r="C18" s="44"/>
      <c r="D18" s="21"/>
      <c r="E18" s="18"/>
      <c r="F18" s="19"/>
    </row>
    <row r="19" spans="1:6" x14ac:dyDescent="0.25">
      <c r="A19" s="1" t="s">
        <v>26</v>
      </c>
      <c r="C19" s="44"/>
      <c r="D19" s="21"/>
      <c r="E19" s="18"/>
      <c r="F19" s="19"/>
    </row>
    <row r="20" spans="1:6" x14ac:dyDescent="0.25">
      <c r="C20" s="44"/>
      <c r="D20" s="21"/>
      <c r="E20" s="18"/>
      <c r="F20" s="19"/>
    </row>
    <row r="21" spans="1:6" x14ac:dyDescent="0.25">
      <c r="A21" t="s">
        <v>1</v>
      </c>
      <c r="C21" s="44" t="s">
        <v>6</v>
      </c>
      <c r="D21" s="21" t="s">
        <v>9</v>
      </c>
      <c r="E21" s="18"/>
      <c r="F21" s="19"/>
    </row>
    <row r="22" spans="1:6" x14ac:dyDescent="0.25">
      <c r="C22" s="44"/>
      <c r="D22" s="21"/>
      <c r="E22" s="18"/>
      <c r="F22" s="19"/>
    </row>
    <row r="23" spans="1:6" x14ac:dyDescent="0.25">
      <c r="A23" s="1" t="s">
        <v>27</v>
      </c>
      <c r="C23" s="53" t="s">
        <v>627</v>
      </c>
      <c r="D23" s="17">
        <v>96.39</v>
      </c>
      <c r="E23" s="18"/>
      <c r="F23" s="19"/>
    </row>
    <row r="24" spans="1:6" x14ac:dyDescent="0.25">
      <c r="C24" s="44"/>
      <c r="D24" s="21"/>
      <c r="E24" s="18"/>
      <c r="F24" s="19"/>
    </row>
    <row r="25" spans="1:6" ht="13.8" thickBot="1" x14ac:dyDescent="0.3">
      <c r="A25" t="s">
        <v>30</v>
      </c>
      <c r="C25" s="49">
        <v>122</v>
      </c>
      <c r="D25" s="32">
        <v>96.39</v>
      </c>
      <c r="E25" s="26">
        <f>+D17+D25</f>
        <v>16142.01</v>
      </c>
      <c r="F25" s="27" t="s">
        <v>676</v>
      </c>
    </row>
    <row r="26" spans="1:6" x14ac:dyDescent="0.25">
      <c r="C26" s="9"/>
    </row>
    <row r="27" spans="1:6" x14ac:dyDescent="0.25">
      <c r="A27" s="1" t="s">
        <v>32</v>
      </c>
      <c r="C27" s="9"/>
    </row>
    <row r="28" spans="1:6" x14ac:dyDescent="0.25">
      <c r="C28" s="9"/>
    </row>
    <row r="29" spans="1:6" x14ac:dyDescent="0.25">
      <c r="A29" t="s">
        <v>1</v>
      </c>
      <c r="C29" s="9" t="s">
        <v>6</v>
      </c>
      <c r="D29" s="3" t="s">
        <v>9</v>
      </c>
    </row>
    <row r="30" spans="1:6" ht="13.8" thickBot="1" x14ac:dyDescent="0.3">
      <c r="C30" s="9"/>
    </row>
    <row r="31" spans="1:6" x14ac:dyDescent="0.25">
      <c r="A31" s="1" t="s">
        <v>33</v>
      </c>
      <c r="C31" s="52" t="s">
        <v>32</v>
      </c>
      <c r="D31" s="13">
        <v>3304.93</v>
      </c>
      <c r="E31" s="14"/>
      <c r="F31" s="15"/>
    </row>
    <row r="32" spans="1:6" x14ac:dyDescent="0.25">
      <c r="A32" s="1" t="s">
        <v>33</v>
      </c>
      <c r="C32" s="40" t="s">
        <v>32</v>
      </c>
      <c r="D32" s="17">
        <v>512.83000000000004</v>
      </c>
      <c r="E32" s="18"/>
      <c r="F32" s="19"/>
    </row>
    <row r="33" spans="1:6" x14ac:dyDescent="0.25">
      <c r="A33" s="1" t="s">
        <v>33</v>
      </c>
      <c r="C33" s="40" t="s">
        <v>32</v>
      </c>
      <c r="D33" s="17">
        <v>227.93</v>
      </c>
      <c r="E33" s="18"/>
      <c r="F33" s="19"/>
    </row>
    <row r="34" spans="1:6" x14ac:dyDescent="0.25">
      <c r="A34" s="1" t="s">
        <v>33</v>
      </c>
      <c r="C34" s="40" t="s">
        <v>32</v>
      </c>
      <c r="D34" s="17">
        <v>512.83000000000004</v>
      </c>
      <c r="E34" s="18"/>
      <c r="F34" s="19"/>
    </row>
    <row r="35" spans="1:6" x14ac:dyDescent="0.25">
      <c r="A35" s="1" t="s">
        <v>37</v>
      </c>
      <c r="C35" s="40" t="s">
        <v>32</v>
      </c>
      <c r="D35" s="17">
        <v>0.01</v>
      </c>
      <c r="E35" s="18"/>
      <c r="F35" s="19"/>
    </row>
    <row r="36" spans="1:6" x14ac:dyDescent="0.25">
      <c r="A36" s="1" t="s">
        <v>37</v>
      </c>
      <c r="C36" s="40" t="s">
        <v>32</v>
      </c>
      <c r="D36" s="17">
        <v>404.55</v>
      </c>
      <c r="E36" s="18"/>
      <c r="F36" s="19"/>
    </row>
    <row r="37" spans="1:6" x14ac:dyDescent="0.25">
      <c r="A37" s="1" t="s">
        <v>37</v>
      </c>
      <c r="C37" s="40" t="s">
        <v>32</v>
      </c>
      <c r="D37" s="17">
        <v>464.81</v>
      </c>
      <c r="E37" s="18"/>
      <c r="F37" s="19"/>
    </row>
    <row r="38" spans="1:6" x14ac:dyDescent="0.25">
      <c r="A38" s="1" t="s">
        <v>37</v>
      </c>
      <c r="C38" s="40" t="s">
        <v>32</v>
      </c>
      <c r="D38" s="17">
        <v>103.29</v>
      </c>
      <c r="E38" s="18"/>
      <c r="F38" s="19"/>
    </row>
    <row r="39" spans="1:6" x14ac:dyDescent="0.25">
      <c r="A39" s="1" t="s">
        <v>37</v>
      </c>
      <c r="C39" s="40" t="s">
        <v>32</v>
      </c>
      <c r="D39" s="17">
        <v>266.83</v>
      </c>
      <c r="E39" s="18"/>
      <c r="F39" s="19"/>
    </row>
    <row r="40" spans="1:6" x14ac:dyDescent="0.25">
      <c r="A40" s="1" t="s">
        <v>37</v>
      </c>
      <c r="C40" s="40" t="s">
        <v>32</v>
      </c>
      <c r="D40" s="17">
        <v>1471.88</v>
      </c>
      <c r="E40" s="18"/>
      <c r="F40" s="19"/>
    </row>
    <row r="41" spans="1:6" x14ac:dyDescent="0.25">
      <c r="A41" s="1" t="s">
        <v>37</v>
      </c>
      <c r="C41" s="53" t="s">
        <v>628</v>
      </c>
      <c r="D41" s="17">
        <v>266.83</v>
      </c>
      <c r="E41" s="18"/>
      <c r="F41" s="19"/>
    </row>
    <row r="42" spans="1:6" x14ac:dyDescent="0.25">
      <c r="C42" s="44"/>
      <c r="D42" s="21"/>
      <c r="E42" s="18"/>
      <c r="F42" s="19"/>
    </row>
    <row r="43" spans="1:6" x14ac:dyDescent="0.25">
      <c r="A43" t="s">
        <v>39</v>
      </c>
      <c r="C43" s="53" t="s">
        <v>628</v>
      </c>
      <c r="D43" s="33">
        <v>7536.72</v>
      </c>
      <c r="E43" s="18"/>
      <c r="F43" s="19"/>
    </row>
    <row r="44" spans="1:6" x14ac:dyDescent="0.25">
      <c r="C44" s="44"/>
      <c r="D44" s="21"/>
      <c r="E44" s="18"/>
      <c r="F44" s="19"/>
    </row>
    <row r="45" spans="1:6" x14ac:dyDescent="0.25">
      <c r="A45" s="1" t="s">
        <v>41</v>
      </c>
      <c r="C45" s="44"/>
      <c r="D45" s="21"/>
      <c r="E45" s="18"/>
      <c r="F45" s="19"/>
    </row>
    <row r="46" spans="1:6" x14ac:dyDescent="0.25">
      <c r="C46" s="44"/>
      <c r="D46" s="21"/>
      <c r="E46" s="18"/>
      <c r="F46" s="19"/>
    </row>
    <row r="47" spans="1:6" x14ac:dyDescent="0.25">
      <c r="A47" t="s">
        <v>1</v>
      </c>
      <c r="C47" s="44" t="s">
        <v>6</v>
      </c>
      <c r="D47" s="21" t="s">
        <v>9</v>
      </c>
      <c r="E47" s="18"/>
      <c r="F47" s="19"/>
    </row>
    <row r="48" spans="1:6" x14ac:dyDescent="0.25">
      <c r="C48" s="44"/>
      <c r="D48" s="21"/>
      <c r="E48" s="18"/>
      <c r="F48" s="19"/>
    </row>
    <row r="49" spans="1:6" x14ac:dyDescent="0.25">
      <c r="A49" s="1" t="s">
        <v>42</v>
      </c>
      <c r="C49" s="53" t="s">
        <v>629</v>
      </c>
      <c r="D49" s="17">
        <v>329.42</v>
      </c>
      <c r="E49" s="18"/>
      <c r="F49" s="19"/>
    </row>
    <row r="50" spans="1:6" x14ac:dyDescent="0.25">
      <c r="C50" s="44"/>
      <c r="D50" s="21"/>
      <c r="E50" s="18"/>
      <c r="F50" s="19"/>
    </row>
    <row r="51" spans="1:6" ht="13.8" thickBot="1" x14ac:dyDescent="0.3">
      <c r="A51" t="s">
        <v>44</v>
      </c>
      <c r="C51" s="49">
        <v>135</v>
      </c>
      <c r="D51" s="32">
        <v>329.42</v>
      </c>
      <c r="E51" s="26">
        <f>+D43+D51</f>
        <v>7866.14</v>
      </c>
      <c r="F51" s="27" t="s">
        <v>675</v>
      </c>
    </row>
    <row r="52" spans="1:6" x14ac:dyDescent="0.25">
      <c r="C52" s="9"/>
    </row>
    <row r="53" spans="1:6" x14ac:dyDescent="0.25">
      <c r="A53" s="1" t="s">
        <v>45</v>
      </c>
      <c r="C53" s="9"/>
    </row>
    <row r="54" spans="1:6" x14ac:dyDescent="0.25">
      <c r="C54" s="9"/>
    </row>
    <row r="55" spans="1:6" x14ac:dyDescent="0.25">
      <c r="A55" t="s">
        <v>1</v>
      </c>
      <c r="C55" s="9" t="s">
        <v>6</v>
      </c>
      <c r="D55" s="3" t="s">
        <v>9</v>
      </c>
    </row>
    <row r="56" spans="1:6" ht="13.8" thickBot="1" x14ac:dyDescent="0.3">
      <c r="C56" s="9"/>
    </row>
    <row r="57" spans="1:6" x14ac:dyDescent="0.25">
      <c r="A57" s="1" t="s">
        <v>46</v>
      </c>
      <c r="C57" s="52" t="s">
        <v>45</v>
      </c>
      <c r="D57" s="13">
        <v>1601.29</v>
      </c>
      <c r="E57" s="14"/>
      <c r="F57" s="15"/>
    </row>
    <row r="58" spans="1:6" x14ac:dyDescent="0.25">
      <c r="A58" s="1" t="s">
        <v>46</v>
      </c>
      <c r="C58" s="40" t="s">
        <v>45</v>
      </c>
      <c r="D58" s="17">
        <v>109.96</v>
      </c>
      <c r="E58" s="18"/>
      <c r="F58" s="19"/>
    </row>
    <row r="59" spans="1:6" x14ac:dyDescent="0.25">
      <c r="A59" s="1" t="s">
        <v>46</v>
      </c>
      <c r="C59" s="40" t="s">
        <v>45</v>
      </c>
      <c r="D59" s="17">
        <v>213.05</v>
      </c>
      <c r="E59" s="18"/>
      <c r="F59" s="19"/>
    </row>
    <row r="60" spans="1:6" x14ac:dyDescent="0.25">
      <c r="A60" s="1" t="s">
        <v>49</v>
      </c>
      <c r="C60" s="40" t="s">
        <v>45</v>
      </c>
      <c r="D60" s="17">
        <v>2262.0500000000002</v>
      </c>
      <c r="E60" s="18"/>
      <c r="F60" s="19"/>
    </row>
    <row r="61" spans="1:6" x14ac:dyDescent="0.25">
      <c r="A61" s="1" t="s">
        <v>49</v>
      </c>
      <c r="C61" s="40" t="s">
        <v>45</v>
      </c>
      <c r="D61" s="17">
        <v>377.01</v>
      </c>
      <c r="E61" s="18"/>
      <c r="F61" s="19"/>
    </row>
    <row r="62" spans="1:6" x14ac:dyDescent="0.25">
      <c r="A62" s="1" t="s">
        <v>49</v>
      </c>
      <c r="C62" s="53" t="s">
        <v>674</v>
      </c>
      <c r="D62" s="17">
        <v>1131.02</v>
      </c>
      <c r="E62" s="18"/>
      <c r="F62" s="19"/>
    </row>
    <row r="63" spans="1:6" x14ac:dyDescent="0.25">
      <c r="C63" s="44"/>
      <c r="D63" s="21"/>
      <c r="E63" s="18"/>
      <c r="F63" s="19"/>
    </row>
    <row r="64" spans="1:6" x14ac:dyDescent="0.25">
      <c r="A64" t="s">
        <v>51</v>
      </c>
      <c r="C64" s="53" t="s">
        <v>674</v>
      </c>
      <c r="D64" s="33">
        <v>5694.38</v>
      </c>
      <c r="E64" s="18"/>
      <c r="F64" s="19"/>
    </row>
    <row r="65" spans="1:6" x14ac:dyDescent="0.25">
      <c r="C65" s="44"/>
      <c r="D65" s="21"/>
      <c r="E65" s="18"/>
      <c r="F65" s="19"/>
    </row>
    <row r="66" spans="1:6" x14ac:dyDescent="0.25">
      <c r="A66" s="1" t="s">
        <v>53</v>
      </c>
      <c r="C66" s="44"/>
      <c r="D66" s="21"/>
      <c r="E66" s="18"/>
      <c r="F66" s="19"/>
    </row>
    <row r="67" spans="1:6" x14ac:dyDescent="0.25">
      <c r="C67" s="44"/>
      <c r="D67" s="21"/>
      <c r="E67" s="18"/>
      <c r="F67" s="19"/>
    </row>
    <row r="68" spans="1:6" x14ac:dyDescent="0.25">
      <c r="A68" t="s">
        <v>1</v>
      </c>
      <c r="C68" s="44" t="s">
        <v>6</v>
      </c>
      <c r="D68" s="21" t="s">
        <v>9</v>
      </c>
      <c r="E68" s="18"/>
      <c r="F68" s="19"/>
    </row>
    <row r="69" spans="1:6" x14ac:dyDescent="0.25">
      <c r="C69" s="44"/>
      <c r="D69" s="21"/>
      <c r="E69" s="18"/>
      <c r="F69" s="19"/>
    </row>
    <row r="70" spans="1:6" x14ac:dyDescent="0.25">
      <c r="A70" s="1" t="s">
        <v>54</v>
      </c>
      <c r="C70" s="40" t="s">
        <v>53</v>
      </c>
      <c r="D70" s="17">
        <v>175</v>
      </c>
      <c r="E70" s="18"/>
      <c r="F70" s="19"/>
    </row>
    <row r="71" spans="1:6" x14ac:dyDescent="0.25">
      <c r="A71" s="1" t="s">
        <v>57</v>
      </c>
      <c r="C71" s="40" t="s">
        <v>53</v>
      </c>
      <c r="D71" s="17">
        <v>175</v>
      </c>
      <c r="E71" s="18"/>
      <c r="F71" s="19"/>
    </row>
    <row r="72" spans="1:6" x14ac:dyDescent="0.25">
      <c r="A72" s="1" t="s">
        <v>59</v>
      </c>
      <c r="C72" s="53" t="s">
        <v>631</v>
      </c>
      <c r="D72" s="17">
        <v>200</v>
      </c>
      <c r="E72" s="18"/>
      <c r="F72" s="19"/>
    </row>
    <row r="73" spans="1:6" x14ac:dyDescent="0.25">
      <c r="C73" s="44"/>
      <c r="D73" s="21"/>
      <c r="E73" s="18"/>
      <c r="F73" s="19"/>
    </row>
    <row r="74" spans="1:6" ht="13.8" thickBot="1" x14ac:dyDescent="0.3">
      <c r="A74" t="s">
        <v>61</v>
      </c>
      <c r="C74" s="49">
        <v>141</v>
      </c>
      <c r="D74" s="25">
        <f>SUM(D70:D72)</f>
        <v>550</v>
      </c>
      <c r="E74" s="26">
        <f>+D64+D74</f>
        <v>6244.38</v>
      </c>
      <c r="F74" s="27" t="s">
        <v>673</v>
      </c>
    </row>
    <row r="75" spans="1:6" x14ac:dyDescent="0.25">
      <c r="C75" s="9"/>
    </row>
    <row r="76" spans="1:6" x14ac:dyDescent="0.25">
      <c r="A76" s="1" t="s">
        <v>63</v>
      </c>
      <c r="C76" s="9"/>
    </row>
    <row r="77" spans="1:6" x14ac:dyDescent="0.25">
      <c r="C77" s="9"/>
    </row>
    <row r="78" spans="1:6" x14ac:dyDescent="0.25">
      <c r="A78" t="s">
        <v>1</v>
      </c>
      <c r="C78" s="9" t="s">
        <v>6</v>
      </c>
      <c r="D78" s="3" t="s">
        <v>9</v>
      </c>
    </row>
    <row r="79" spans="1:6" ht="13.8" thickBot="1" x14ac:dyDescent="0.3">
      <c r="C79" s="9"/>
    </row>
    <row r="80" spans="1:6" x14ac:dyDescent="0.25">
      <c r="A80" s="1" t="s">
        <v>64</v>
      </c>
      <c r="C80" s="52" t="s">
        <v>63</v>
      </c>
      <c r="D80" s="13">
        <v>-0.01</v>
      </c>
      <c r="E80" s="14"/>
      <c r="F80" s="15"/>
    </row>
    <row r="81" spans="1:6" x14ac:dyDescent="0.25">
      <c r="A81" s="1" t="s">
        <v>64</v>
      </c>
      <c r="C81" s="40" t="s">
        <v>63</v>
      </c>
      <c r="D81" s="17">
        <v>447.22</v>
      </c>
      <c r="E81" s="18"/>
      <c r="F81" s="19"/>
    </row>
    <row r="82" spans="1:6" x14ac:dyDescent="0.25">
      <c r="A82" s="1" t="s">
        <v>64</v>
      </c>
      <c r="C82" s="40" t="s">
        <v>63</v>
      </c>
      <c r="D82" s="17">
        <v>179.65</v>
      </c>
      <c r="E82" s="18"/>
      <c r="F82" s="19"/>
    </row>
    <row r="83" spans="1:6" x14ac:dyDescent="0.25">
      <c r="A83" s="1" t="s">
        <v>64</v>
      </c>
      <c r="C83" s="40" t="s">
        <v>63</v>
      </c>
      <c r="D83" s="17">
        <v>1348.95</v>
      </c>
      <c r="E83" s="18"/>
      <c r="F83" s="19"/>
    </row>
    <row r="84" spans="1:6" x14ac:dyDescent="0.25">
      <c r="A84" s="1" t="s">
        <v>64</v>
      </c>
      <c r="C84" s="40" t="s">
        <v>63</v>
      </c>
      <c r="D84" s="17">
        <v>245.99</v>
      </c>
      <c r="E84" s="18"/>
      <c r="F84" s="19"/>
    </row>
    <row r="85" spans="1:6" x14ac:dyDescent="0.25">
      <c r="A85" s="1" t="s">
        <v>67</v>
      </c>
      <c r="C85" s="40" t="s">
        <v>63</v>
      </c>
      <c r="D85" s="17">
        <v>0.01</v>
      </c>
      <c r="E85" s="18"/>
      <c r="F85" s="19"/>
    </row>
    <row r="86" spans="1:6" x14ac:dyDescent="0.25">
      <c r="A86" s="1" t="s">
        <v>67</v>
      </c>
      <c r="C86" s="40" t="s">
        <v>63</v>
      </c>
      <c r="D86" s="17">
        <v>1880.39</v>
      </c>
      <c r="E86" s="18"/>
      <c r="F86" s="19"/>
    </row>
    <row r="87" spans="1:6" x14ac:dyDescent="0.25">
      <c r="A87" s="1" t="s">
        <v>67</v>
      </c>
      <c r="C87" s="40" t="s">
        <v>63</v>
      </c>
      <c r="D87" s="17">
        <v>2051.33</v>
      </c>
      <c r="E87" s="18"/>
      <c r="F87" s="19"/>
    </row>
    <row r="88" spans="1:6" x14ac:dyDescent="0.25">
      <c r="A88" s="1" t="s">
        <v>67</v>
      </c>
      <c r="C88" s="40" t="s">
        <v>63</v>
      </c>
      <c r="D88" s="17">
        <v>512.83000000000004</v>
      </c>
      <c r="E88" s="18"/>
      <c r="F88" s="19"/>
    </row>
    <row r="89" spans="1:6" x14ac:dyDescent="0.25">
      <c r="A89" s="1" t="s">
        <v>67</v>
      </c>
      <c r="C89" s="40" t="s">
        <v>63</v>
      </c>
      <c r="D89" s="17">
        <v>113.96</v>
      </c>
      <c r="E89" s="18"/>
      <c r="F89" s="19"/>
    </row>
    <row r="90" spans="1:6" x14ac:dyDescent="0.25">
      <c r="A90" s="1" t="s">
        <v>70</v>
      </c>
      <c r="C90" s="40" t="s">
        <v>63</v>
      </c>
      <c r="D90" s="17">
        <v>-0.01</v>
      </c>
      <c r="E90" s="18"/>
      <c r="F90" s="19"/>
    </row>
    <row r="91" spans="1:6" x14ac:dyDescent="0.25">
      <c r="A91" s="1" t="s">
        <v>70</v>
      </c>
      <c r="C91" s="40" t="s">
        <v>63</v>
      </c>
      <c r="D91" s="17">
        <v>1614.77</v>
      </c>
      <c r="E91" s="18"/>
      <c r="F91" s="19"/>
    </row>
    <row r="92" spans="1:6" x14ac:dyDescent="0.25">
      <c r="A92" s="1" t="s">
        <v>70</v>
      </c>
      <c r="C92" s="40" t="s">
        <v>63</v>
      </c>
      <c r="D92" s="17">
        <v>201.04</v>
      </c>
      <c r="E92" s="18"/>
      <c r="F92" s="19"/>
    </row>
    <row r="93" spans="1:6" x14ac:dyDescent="0.25">
      <c r="A93" s="1" t="s">
        <v>70</v>
      </c>
      <c r="C93" s="53" t="s">
        <v>630</v>
      </c>
      <c r="D93" s="17">
        <v>103.76</v>
      </c>
      <c r="E93" s="18"/>
      <c r="F93" s="19"/>
    </row>
    <row r="94" spans="1:6" x14ac:dyDescent="0.25">
      <c r="C94" s="44"/>
      <c r="D94" s="21"/>
      <c r="E94" s="18"/>
      <c r="F94" s="19"/>
    </row>
    <row r="95" spans="1:6" ht="13.8" thickBot="1" x14ac:dyDescent="0.3">
      <c r="A95" t="s">
        <v>72</v>
      </c>
      <c r="C95" s="49">
        <v>145</v>
      </c>
      <c r="D95" s="25">
        <f>SUM(D80:D93)</f>
        <v>8699.880000000001</v>
      </c>
      <c r="E95" s="26">
        <f>+D95</f>
        <v>8699.880000000001</v>
      </c>
      <c r="F95" s="27" t="s">
        <v>672</v>
      </c>
    </row>
    <row r="96" spans="1:6" x14ac:dyDescent="0.25">
      <c r="C96" s="9"/>
    </row>
    <row r="97" spans="1:6" x14ac:dyDescent="0.25">
      <c r="A97" s="1" t="s">
        <v>74</v>
      </c>
      <c r="C97" s="9"/>
    </row>
    <row r="98" spans="1:6" x14ac:dyDescent="0.25">
      <c r="C98" s="9"/>
    </row>
    <row r="99" spans="1:6" x14ac:dyDescent="0.25">
      <c r="A99" t="s">
        <v>1</v>
      </c>
      <c r="C99" s="9" t="s">
        <v>6</v>
      </c>
      <c r="D99" s="3" t="s">
        <v>9</v>
      </c>
    </row>
    <row r="100" spans="1:6" ht="13.8" thickBot="1" x14ac:dyDescent="0.3">
      <c r="C100" s="9"/>
    </row>
    <row r="101" spans="1:6" x14ac:dyDescent="0.25">
      <c r="A101" s="1" t="s">
        <v>75</v>
      </c>
      <c r="C101" s="52" t="s">
        <v>74</v>
      </c>
      <c r="D101" s="13">
        <v>1627.84</v>
      </c>
      <c r="E101" s="14"/>
      <c r="F101" s="15"/>
    </row>
    <row r="102" spans="1:6" x14ac:dyDescent="0.25">
      <c r="A102" s="1" t="s">
        <v>75</v>
      </c>
      <c r="C102" s="53" t="s">
        <v>632</v>
      </c>
      <c r="D102" s="17">
        <v>202.66</v>
      </c>
      <c r="E102" s="18"/>
      <c r="F102" s="19"/>
    </row>
    <row r="103" spans="1:6" x14ac:dyDescent="0.25">
      <c r="C103" s="44"/>
      <c r="D103" s="21"/>
      <c r="E103" s="18"/>
      <c r="F103" s="19"/>
    </row>
    <row r="104" spans="1:6" ht="13.8" thickBot="1" x14ac:dyDescent="0.3">
      <c r="A104" t="s">
        <v>78</v>
      </c>
      <c r="C104" s="49">
        <v>155</v>
      </c>
      <c r="D104" s="25">
        <f>SUM(D101:D102)</f>
        <v>1830.5</v>
      </c>
      <c r="E104" s="26">
        <f>+D104</f>
        <v>1830.5</v>
      </c>
      <c r="F104" s="27" t="s">
        <v>671</v>
      </c>
    </row>
    <row r="105" spans="1:6" x14ac:dyDescent="0.25">
      <c r="C105" s="9"/>
    </row>
    <row r="106" spans="1:6" x14ac:dyDescent="0.25">
      <c r="A106" s="1" t="s">
        <v>80</v>
      </c>
      <c r="C106" s="9"/>
    </row>
    <row r="107" spans="1:6" x14ac:dyDescent="0.25">
      <c r="C107" s="9"/>
    </row>
    <row r="108" spans="1:6" x14ac:dyDescent="0.25">
      <c r="A108" t="s">
        <v>1</v>
      </c>
      <c r="C108" s="9" t="s">
        <v>6</v>
      </c>
      <c r="D108" s="3" t="s">
        <v>9</v>
      </c>
    </row>
    <row r="109" spans="1:6" ht="13.8" thickBot="1" x14ac:dyDescent="0.3">
      <c r="C109" s="9"/>
    </row>
    <row r="110" spans="1:6" x14ac:dyDescent="0.25">
      <c r="A110" s="1" t="s">
        <v>81</v>
      </c>
      <c r="C110" s="52" t="s">
        <v>80</v>
      </c>
      <c r="D110" s="13">
        <v>2807.41</v>
      </c>
      <c r="E110" s="14"/>
      <c r="F110" s="15"/>
    </row>
    <row r="111" spans="1:6" x14ac:dyDescent="0.25">
      <c r="A111" s="1" t="s">
        <v>81</v>
      </c>
      <c r="C111" s="53" t="s">
        <v>633</v>
      </c>
      <c r="D111" s="17">
        <v>271.68</v>
      </c>
      <c r="E111" s="18"/>
      <c r="F111" s="19"/>
    </row>
    <row r="112" spans="1:6" x14ac:dyDescent="0.25">
      <c r="C112" s="44"/>
      <c r="D112" s="21"/>
      <c r="E112" s="18"/>
      <c r="F112" s="19"/>
    </row>
    <row r="113" spans="1:6" ht="13.8" thickBot="1" x14ac:dyDescent="0.3">
      <c r="A113" t="s">
        <v>84</v>
      </c>
      <c r="C113" s="49">
        <v>161</v>
      </c>
      <c r="D113" s="25">
        <f>SUM(D110:D112)</f>
        <v>3079.0899999999997</v>
      </c>
      <c r="E113" s="26">
        <f>+D113</f>
        <v>3079.0899999999997</v>
      </c>
      <c r="F113" s="27" t="s">
        <v>670</v>
      </c>
    </row>
    <row r="114" spans="1:6" x14ac:dyDescent="0.25">
      <c r="C114" s="9"/>
    </row>
    <row r="115" spans="1:6" x14ac:dyDescent="0.25">
      <c r="A115" s="1" t="s">
        <v>85</v>
      </c>
      <c r="C115" s="9"/>
    </row>
    <row r="116" spans="1:6" x14ac:dyDescent="0.25">
      <c r="C116" s="9"/>
    </row>
    <row r="117" spans="1:6" x14ac:dyDescent="0.25">
      <c r="A117" t="s">
        <v>1</v>
      </c>
      <c r="C117" s="9" t="s">
        <v>6</v>
      </c>
      <c r="D117" s="3" t="s">
        <v>9</v>
      </c>
    </row>
    <row r="118" spans="1:6" ht="13.8" thickBot="1" x14ac:dyDescent="0.3">
      <c r="C118" s="9"/>
    </row>
    <row r="119" spans="1:6" x14ac:dyDescent="0.25">
      <c r="A119" s="1" t="s">
        <v>86</v>
      </c>
      <c r="C119" s="52" t="s">
        <v>85</v>
      </c>
      <c r="D119" s="13">
        <v>75</v>
      </c>
      <c r="E119" s="14"/>
      <c r="F119" s="15"/>
    </row>
    <row r="120" spans="1:6" x14ac:dyDescent="0.25">
      <c r="A120" s="1" t="s">
        <v>89</v>
      </c>
      <c r="C120" s="40" t="s">
        <v>85</v>
      </c>
      <c r="D120" s="17">
        <v>75</v>
      </c>
      <c r="E120" s="18"/>
      <c r="F120" s="19"/>
    </row>
    <row r="121" spans="1:6" x14ac:dyDescent="0.25">
      <c r="A121" s="1" t="s">
        <v>91</v>
      </c>
      <c r="C121" s="40" t="s">
        <v>85</v>
      </c>
      <c r="D121" s="17">
        <v>75</v>
      </c>
      <c r="E121" s="18"/>
      <c r="F121" s="19"/>
    </row>
    <row r="122" spans="1:6" x14ac:dyDescent="0.25">
      <c r="A122" s="1" t="s">
        <v>81</v>
      </c>
      <c r="C122" s="53" t="s">
        <v>634</v>
      </c>
      <c r="D122" s="17">
        <v>100</v>
      </c>
      <c r="E122" s="18"/>
      <c r="F122" s="19"/>
    </row>
    <row r="123" spans="1:6" x14ac:dyDescent="0.25">
      <c r="C123" s="44"/>
      <c r="D123" s="21"/>
      <c r="E123" s="18"/>
      <c r="F123" s="19"/>
    </row>
    <row r="124" spans="1:6" x14ac:dyDescent="0.25">
      <c r="A124" t="s">
        <v>93</v>
      </c>
      <c r="C124" s="44"/>
      <c r="D124" s="23">
        <f>SUM(D119:D123)</f>
        <v>325</v>
      </c>
      <c r="E124" s="18"/>
      <c r="F124" s="19"/>
    </row>
    <row r="125" spans="1:6" x14ac:dyDescent="0.25">
      <c r="C125" s="44"/>
      <c r="D125" s="21"/>
      <c r="E125" s="18"/>
      <c r="F125" s="19"/>
    </row>
    <row r="126" spans="1:6" x14ac:dyDescent="0.25">
      <c r="A126" s="1" t="s">
        <v>95</v>
      </c>
      <c r="C126" s="44"/>
      <c r="D126" s="21"/>
      <c r="E126" s="18"/>
      <c r="F126" s="19"/>
    </row>
    <row r="127" spans="1:6" x14ac:dyDescent="0.25">
      <c r="C127" s="44"/>
      <c r="D127" s="21"/>
      <c r="E127" s="18"/>
      <c r="F127" s="19"/>
    </row>
    <row r="128" spans="1:6" x14ac:dyDescent="0.25">
      <c r="A128" t="s">
        <v>1</v>
      </c>
      <c r="C128" s="44" t="s">
        <v>6</v>
      </c>
      <c r="D128" s="21" t="s">
        <v>9</v>
      </c>
      <c r="E128" s="18"/>
      <c r="F128" s="19"/>
    </row>
    <row r="129" spans="1:6" x14ac:dyDescent="0.25">
      <c r="C129" s="44"/>
      <c r="D129" s="21"/>
      <c r="E129" s="18"/>
      <c r="F129" s="19"/>
    </row>
    <row r="130" spans="1:6" x14ac:dyDescent="0.25">
      <c r="A130" s="1" t="s">
        <v>96</v>
      </c>
      <c r="C130" s="53" t="s">
        <v>635</v>
      </c>
      <c r="D130" s="17">
        <v>903.34</v>
      </c>
      <c r="E130" s="18"/>
      <c r="F130" s="19"/>
    </row>
    <row r="131" spans="1:6" x14ac:dyDescent="0.25">
      <c r="C131" s="44"/>
      <c r="D131" s="21"/>
      <c r="E131" s="18"/>
      <c r="F131" s="19"/>
    </row>
    <row r="132" spans="1:6" ht="13.8" thickBot="1" x14ac:dyDescent="0.3">
      <c r="A132" t="s">
        <v>98</v>
      </c>
      <c r="C132" s="49">
        <v>162</v>
      </c>
      <c r="D132" s="25">
        <f>SUM(D130:D131)</f>
        <v>903.34</v>
      </c>
      <c r="E132" s="26">
        <f>+D124+D132</f>
        <v>1228.3400000000001</v>
      </c>
      <c r="F132" s="27" t="s">
        <v>669</v>
      </c>
    </row>
    <row r="133" spans="1:6" x14ac:dyDescent="0.25">
      <c r="C133" s="9"/>
    </row>
    <row r="134" spans="1:6" x14ac:dyDescent="0.25">
      <c r="A134" s="1" t="s">
        <v>99</v>
      </c>
      <c r="C134" s="9"/>
    </row>
    <row r="135" spans="1:6" x14ac:dyDescent="0.25">
      <c r="C135" s="9"/>
    </row>
    <row r="136" spans="1:6" x14ac:dyDescent="0.25">
      <c r="A136" t="s">
        <v>1</v>
      </c>
      <c r="C136" s="9" t="s">
        <v>6</v>
      </c>
      <c r="D136" s="3" t="s">
        <v>9</v>
      </c>
    </row>
    <row r="137" spans="1:6" x14ac:dyDescent="0.25">
      <c r="C137" s="9"/>
    </row>
    <row r="138" spans="1:6" x14ac:dyDescent="0.25">
      <c r="A138" s="1" t="s">
        <v>100</v>
      </c>
      <c r="C138" s="6" t="s">
        <v>636</v>
      </c>
      <c r="D138" s="4">
        <v>1578.48</v>
      </c>
    </row>
    <row r="139" spans="1:6" x14ac:dyDescent="0.25">
      <c r="A139" s="1" t="s">
        <v>100</v>
      </c>
      <c r="C139" s="1" t="s">
        <v>99</v>
      </c>
      <c r="D139" s="4">
        <v>214.55</v>
      </c>
    </row>
    <row r="140" spans="1:6" x14ac:dyDescent="0.25">
      <c r="A140" s="1" t="s">
        <v>100</v>
      </c>
      <c r="C140" s="8" t="s">
        <v>637</v>
      </c>
      <c r="D140" s="4">
        <v>45.97</v>
      </c>
    </row>
    <row r="141" spans="1:6" ht="13.8" thickBot="1" x14ac:dyDescent="0.3"/>
    <row r="142" spans="1:6" ht="13.8" thickBot="1" x14ac:dyDescent="0.3">
      <c r="A142" t="s">
        <v>104</v>
      </c>
      <c r="C142" s="50">
        <v>171</v>
      </c>
      <c r="D142" s="51">
        <f>SUM(D138:D141)</f>
        <v>1839</v>
      </c>
      <c r="E142" s="46">
        <f>+D142</f>
        <v>1839</v>
      </c>
      <c r="F142" s="47" t="s">
        <v>668</v>
      </c>
    </row>
    <row r="144" spans="1:6" x14ac:dyDescent="0.25">
      <c r="A144" s="1" t="s">
        <v>105</v>
      </c>
    </row>
    <row r="146" spans="1:6" x14ac:dyDescent="0.25">
      <c r="A146" t="s">
        <v>1</v>
      </c>
      <c r="C146" t="s">
        <v>6</v>
      </c>
      <c r="D146" s="3" t="s">
        <v>9</v>
      </c>
    </row>
    <row r="147" spans="1:6" ht="13.8" thickBot="1" x14ac:dyDescent="0.3"/>
    <row r="148" spans="1:6" x14ac:dyDescent="0.25">
      <c r="A148" s="1" t="s">
        <v>106</v>
      </c>
      <c r="C148" s="12" t="s">
        <v>105</v>
      </c>
      <c r="D148" s="13">
        <v>827.55</v>
      </c>
      <c r="E148" s="14"/>
      <c r="F148" s="15"/>
    </row>
    <row r="149" spans="1:6" x14ac:dyDescent="0.25">
      <c r="A149" s="1" t="s">
        <v>106</v>
      </c>
      <c r="C149" s="16" t="s">
        <v>105</v>
      </c>
      <c r="D149" s="17">
        <v>18.39</v>
      </c>
      <c r="E149" s="18"/>
      <c r="F149" s="19"/>
    </row>
    <row r="150" spans="1:6" x14ac:dyDescent="0.25">
      <c r="A150" s="1" t="s">
        <v>106</v>
      </c>
      <c r="C150" s="16" t="s">
        <v>105</v>
      </c>
      <c r="D150" s="17">
        <v>122.6</v>
      </c>
      <c r="E150" s="18"/>
      <c r="F150" s="19"/>
    </row>
    <row r="151" spans="1:6" x14ac:dyDescent="0.25">
      <c r="A151" s="1" t="s">
        <v>106</v>
      </c>
      <c r="C151" s="16" t="s">
        <v>105</v>
      </c>
      <c r="D151" s="17">
        <v>459.75</v>
      </c>
      <c r="E151" s="18"/>
      <c r="F151" s="19"/>
    </row>
    <row r="152" spans="1:6" x14ac:dyDescent="0.25">
      <c r="C152" s="20"/>
      <c r="D152" s="21"/>
      <c r="E152" s="18"/>
      <c r="F152" s="19"/>
    </row>
    <row r="153" spans="1:6" ht="13.8" thickBot="1" x14ac:dyDescent="0.3">
      <c r="A153" t="s">
        <v>110</v>
      </c>
      <c r="C153" s="49">
        <v>175</v>
      </c>
      <c r="D153" s="25">
        <f>SUM(D148:D152)</f>
        <v>1428.29</v>
      </c>
      <c r="E153" s="26">
        <f>+D153</f>
        <v>1428.29</v>
      </c>
      <c r="F153" s="27" t="s">
        <v>667</v>
      </c>
    </row>
    <row r="155" spans="1:6" x14ac:dyDescent="0.25">
      <c r="A155" s="1" t="s">
        <v>111</v>
      </c>
    </row>
    <row r="157" spans="1:6" x14ac:dyDescent="0.25">
      <c r="A157" t="s">
        <v>1</v>
      </c>
      <c r="C157" t="s">
        <v>6</v>
      </c>
      <c r="D157" s="3" t="s">
        <v>9</v>
      </c>
    </row>
    <row r="159" spans="1:6" x14ac:dyDescent="0.25">
      <c r="A159" s="1" t="s">
        <v>81</v>
      </c>
      <c r="C159" s="1" t="s">
        <v>111</v>
      </c>
      <c r="D159" s="4">
        <v>346.92</v>
      </c>
    </row>
    <row r="160" spans="1:6" ht="13.8" thickBot="1" x14ac:dyDescent="0.3"/>
    <row r="161" spans="1:6" ht="13.8" thickBot="1" x14ac:dyDescent="0.3">
      <c r="A161" t="s">
        <v>113</v>
      </c>
      <c r="C161" s="50">
        <v>176</v>
      </c>
      <c r="D161" s="51">
        <f>SUM(D159:D160)</f>
        <v>346.92</v>
      </c>
      <c r="E161" s="46">
        <f>+D161</f>
        <v>346.92</v>
      </c>
      <c r="F161" s="47" t="s">
        <v>666</v>
      </c>
    </row>
    <row r="163" spans="1:6" x14ac:dyDescent="0.25">
      <c r="A163" s="1" t="s">
        <v>114</v>
      </c>
    </row>
    <row r="165" spans="1:6" x14ac:dyDescent="0.25">
      <c r="A165" t="s">
        <v>1</v>
      </c>
      <c r="C165" t="s">
        <v>6</v>
      </c>
      <c r="D165" s="3" t="s">
        <v>9</v>
      </c>
    </row>
    <row r="166" spans="1:6" ht="13.8" thickBot="1" x14ac:dyDescent="0.3"/>
    <row r="167" spans="1:6" x14ac:dyDescent="0.25">
      <c r="A167" s="1" t="s">
        <v>115</v>
      </c>
      <c r="C167" s="12" t="s">
        <v>114</v>
      </c>
      <c r="D167" s="13">
        <v>234.72</v>
      </c>
      <c r="E167" s="14"/>
      <c r="F167" s="15"/>
    </row>
    <row r="168" spans="1:6" x14ac:dyDescent="0.25">
      <c r="A168" s="1" t="s">
        <v>115</v>
      </c>
      <c r="C168" s="16" t="s">
        <v>114</v>
      </c>
      <c r="D168" s="17">
        <v>234.72</v>
      </c>
      <c r="E168" s="18"/>
      <c r="F168" s="19"/>
    </row>
    <row r="169" spans="1:6" x14ac:dyDescent="0.25">
      <c r="A169" s="1" t="s">
        <v>115</v>
      </c>
      <c r="C169" s="16" t="s">
        <v>114</v>
      </c>
      <c r="D169" s="17">
        <v>1877.76</v>
      </c>
      <c r="E169" s="18"/>
      <c r="F169" s="19"/>
    </row>
    <row r="170" spans="1:6" x14ac:dyDescent="0.25">
      <c r="A170" s="1" t="s">
        <v>118</v>
      </c>
      <c r="C170" s="16" t="s">
        <v>114</v>
      </c>
      <c r="D170" s="17">
        <v>372.11</v>
      </c>
      <c r="E170" s="18"/>
      <c r="F170" s="19"/>
    </row>
    <row r="171" spans="1:6" x14ac:dyDescent="0.25">
      <c r="A171" s="1" t="s">
        <v>118</v>
      </c>
      <c r="C171" s="16" t="s">
        <v>114</v>
      </c>
      <c r="D171" s="17">
        <v>1488.45</v>
      </c>
      <c r="E171" s="18"/>
      <c r="F171" s="19"/>
    </row>
    <row r="172" spans="1:6" x14ac:dyDescent="0.25">
      <c r="A172" s="1" t="s">
        <v>118</v>
      </c>
      <c r="C172" s="16" t="s">
        <v>114</v>
      </c>
      <c r="D172" s="17">
        <v>558.16999999999996</v>
      </c>
      <c r="E172" s="18"/>
      <c r="F172" s="19"/>
    </row>
    <row r="173" spans="1:6" x14ac:dyDescent="0.25">
      <c r="A173" s="1" t="s">
        <v>118</v>
      </c>
      <c r="C173" s="16" t="s">
        <v>114</v>
      </c>
      <c r="D173" s="17">
        <v>1302.3800000000001</v>
      </c>
      <c r="E173" s="18"/>
      <c r="F173" s="19"/>
    </row>
    <row r="174" spans="1:6" x14ac:dyDescent="0.25">
      <c r="C174" s="20"/>
      <c r="D174" s="21"/>
      <c r="E174" s="18"/>
      <c r="F174" s="19"/>
    </row>
    <row r="175" spans="1:6" x14ac:dyDescent="0.25">
      <c r="A175" t="s">
        <v>120</v>
      </c>
      <c r="C175" s="48" t="s">
        <v>638</v>
      </c>
      <c r="D175" s="23">
        <f>SUM(D167:D174)</f>
        <v>6068.31</v>
      </c>
      <c r="E175" s="18"/>
      <c r="F175" s="19"/>
    </row>
    <row r="176" spans="1:6" x14ac:dyDescent="0.25">
      <c r="C176" s="20"/>
      <c r="D176" s="21"/>
      <c r="E176" s="18"/>
      <c r="F176" s="19"/>
    </row>
    <row r="177" spans="1:6" x14ac:dyDescent="0.25">
      <c r="A177" s="1" t="s">
        <v>122</v>
      </c>
      <c r="C177" s="20"/>
      <c r="D177" s="21"/>
      <c r="E177" s="18"/>
      <c r="F177" s="19"/>
    </row>
    <row r="178" spans="1:6" x14ac:dyDescent="0.25">
      <c r="C178" s="20"/>
      <c r="D178" s="21"/>
      <c r="E178" s="18"/>
      <c r="F178" s="19"/>
    </row>
    <row r="179" spans="1:6" x14ac:dyDescent="0.25">
      <c r="A179" t="s">
        <v>1</v>
      </c>
      <c r="C179" s="20" t="s">
        <v>6</v>
      </c>
      <c r="D179" s="21" t="s">
        <v>9</v>
      </c>
      <c r="E179" s="18"/>
      <c r="F179" s="19"/>
    </row>
    <row r="180" spans="1:6" x14ac:dyDescent="0.25">
      <c r="C180" s="20"/>
      <c r="D180" s="21"/>
      <c r="E180" s="18"/>
      <c r="F180" s="19"/>
    </row>
    <row r="181" spans="1:6" x14ac:dyDescent="0.25">
      <c r="A181" s="1" t="s">
        <v>115</v>
      </c>
      <c r="C181" s="16" t="s">
        <v>122</v>
      </c>
      <c r="D181" s="17">
        <v>88.02</v>
      </c>
      <c r="E181" s="18"/>
      <c r="F181" s="19"/>
    </row>
    <row r="182" spans="1:6" x14ac:dyDescent="0.25">
      <c r="C182" s="20"/>
      <c r="D182" s="21"/>
      <c r="E182" s="18"/>
      <c r="F182" s="19"/>
    </row>
    <row r="183" spans="1:6" ht="13.8" thickBot="1" x14ac:dyDescent="0.3">
      <c r="A183" t="s">
        <v>123</v>
      </c>
      <c r="C183" s="49">
        <v>199</v>
      </c>
      <c r="D183" s="25">
        <f>SUM(D181:D182)</f>
        <v>88.02</v>
      </c>
      <c r="E183" s="26">
        <f>+D175+D183</f>
        <v>6156.3300000000008</v>
      </c>
      <c r="F183" s="27" t="s">
        <v>665</v>
      </c>
    </row>
    <row r="185" spans="1:6" x14ac:dyDescent="0.25">
      <c r="A185" s="1" t="s">
        <v>124</v>
      </c>
    </row>
    <row r="187" spans="1:6" x14ac:dyDescent="0.25">
      <c r="A187" t="s">
        <v>1</v>
      </c>
      <c r="C187" t="s">
        <v>6</v>
      </c>
      <c r="D187" s="3" t="s">
        <v>9</v>
      </c>
    </row>
    <row r="188" spans="1:6" ht="13.8" thickBot="1" x14ac:dyDescent="0.3"/>
    <row r="189" spans="1:6" x14ac:dyDescent="0.25">
      <c r="A189" s="1" t="s">
        <v>125</v>
      </c>
      <c r="C189" s="12" t="s">
        <v>124</v>
      </c>
      <c r="D189" s="13">
        <v>302.08</v>
      </c>
      <c r="E189" s="14"/>
      <c r="F189" s="15"/>
    </row>
    <row r="190" spans="1:6" x14ac:dyDescent="0.25">
      <c r="A190" s="1" t="s">
        <v>125</v>
      </c>
      <c r="C190" s="16" t="s">
        <v>124</v>
      </c>
      <c r="D190" s="17">
        <v>2818.97</v>
      </c>
      <c r="E190" s="18"/>
      <c r="F190" s="19"/>
    </row>
    <row r="191" spans="1:6" x14ac:dyDescent="0.25">
      <c r="A191" s="1" t="s">
        <v>129</v>
      </c>
      <c r="C191" s="16" t="s">
        <v>124</v>
      </c>
      <c r="D191" s="17">
        <v>1208.32</v>
      </c>
      <c r="E191" s="18"/>
      <c r="F191" s="19"/>
    </row>
    <row r="192" spans="1:6" x14ac:dyDescent="0.25">
      <c r="A192" s="1" t="s">
        <v>129</v>
      </c>
      <c r="C192" s="16" t="s">
        <v>124</v>
      </c>
      <c r="D192" s="17">
        <v>302.08</v>
      </c>
      <c r="E192" s="18"/>
      <c r="F192" s="19"/>
    </row>
    <row r="193" spans="1:6" x14ac:dyDescent="0.25">
      <c r="A193" s="1" t="s">
        <v>129</v>
      </c>
      <c r="C193" s="16" t="s">
        <v>124</v>
      </c>
      <c r="D193" s="17">
        <v>45</v>
      </c>
      <c r="E193" s="18"/>
      <c r="F193" s="19"/>
    </row>
    <row r="194" spans="1:6" x14ac:dyDescent="0.25">
      <c r="A194" s="1" t="s">
        <v>129</v>
      </c>
      <c r="C194" s="16" t="s">
        <v>124</v>
      </c>
      <c r="D194" s="17">
        <v>90</v>
      </c>
      <c r="E194" s="18"/>
      <c r="F194" s="19"/>
    </row>
    <row r="195" spans="1:6" x14ac:dyDescent="0.25">
      <c r="A195" s="1" t="s">
        <v>129</v>
      </c>
      <c r="C195" s="16" t="s">
        <v>124</v>
      </c>
      <c r="D195" s="17">
        <v>1610.65</v>
      </c>
      <c r="E195" s="18"/>
      <c r="F195" s="19"/>
    </row>
    <row r="196" spans="1:6" x14ac:dyDescent="0.25">
      <c r="A196" s="1" t="s">
        <v>134</v>
      </c>
      <c r="C196" s="16" t="s">
        <v>124</v>
      </c>
      <c r="D196" s="17">
        <v>60</v>
      </c>
      <c r="E196" s="18"/>
      <c r="F196" s="19"/>
    </row>
    <row r="197" spans="1:6" x14ac:dyDescent="0.25">
      <c r="A197" s="1" t="s">
        <v>134</v>
      </c>
      <c r="C197" s="16" t="s">
        <v>124</v>
      </c>
      <c r="D197" s="17">
        <v>302.08</v>
      </c>
      <c r="E197" s="18"/>
      <c r="F197" s="19"/>
    </row>
    <row r="198" spans="1:6" x14ac:dyDescent="0.25">
      <c r="A198" s="1" t="s">
        <v>134</v>
      </c>
      <c r="C198" s="16" t="s">
        <v>124</v>
      </c>
      <c r="D198" s="17">
        <v>302.08</v>
      </c>
      <c r="E198" s="18"/>
      <c r="F198" s="19"/>
    </row>
    <row r="199" spans="1:6" x14ac:dyDescent="0.25">
      <c r="A199" s="1" t="s">
        <v>134</v>
      </c>
      <c r="C199" s="16" t="s">
        <v>124</v>
      </c>
      <c r="D199" s="17">
        <v>2516.89</v>
      </c>
      <c r="E199" s="18"/>
      <c r="F199" s="19"/>
    </row>
    <row r="200" spans="1:6" x14ac:dyDescent="0.25">
      <c r="A200" s="1" t="s">
        <v>136</v>
      </c>
      <c r="C200" s="16" t="s">
        <v>124</v>
      </c>
      <c r="D200" s="17">
        <v>302.08</v>
      </c>
      <c r="E200" s="18"/>
      <c r="F200" s="19"/>
    </row>
    <row r="201" spans="1:6" x14ac:dyDescent="0.25">
      <c r="A201" s="1" t="s">
        <v>136</v>
      </c>
      <c r="C201" s="16" t="s">
        <v>124</v>
      </c>
      <c r="D201" s="17">
        <v>453.12</v>
      </c>
      <c r="E201" s="18"/>
      <c r="F201" s="19"/>
    </row>
    <row r="202" spans="1:6" x14ac:dyDescent="0.25">
      <c r="A202" s="1" t="s">
        <v>136</v>
      </c>
      <c r="C202" s="16" t="s">
        <v>124</v>
      </c>
      <c r="D202" s="17">
        <v>302.08</v>
      </c>
      <c r="E202" s="18"/>
      <c r="F202" s="19"/>
    </row>
    <row r="203" spans="1:6" x14ac:dyDescent="0.25">
      <c r="A203" s="1" t="s">
        <v>136</v>
      </c>
      <c r="C203" s="16" t="s">
        <v>124</v>
      </c>
      <c r="D203" s="17">
        <v>15</v>
      </c>
      <c r="E203" s="18"/>
      <c r="F203" s="19"/>
    </row>
    <row r="204" spans="1:6" x14ac:dyDescent="0.25">
      <c r="A204" s="1" t="s">
        <v>136</v>
      </c>
      <c r="C204" s="16" t="s">
        <v>124</v>
      </c>
      <c r="D204" s="17">
        <v>2214.81</v>
      </c>
      <c r="E204" s="18"/>
      <c r="F204" s="19"/>
    </row>
    <row r="205" spans="1:6" x14ac:dyDescent="0.25">
      <c r="A205" s="1" t="s">
        <v>139</v>
      </c>
      <c r="C205" s="16" t="s">
        <v>124</v>
      </c>
      <c r="D205" s="17">
        <v>302.08</v>
      </c>
      <c r="E205" s="18"/>
      <c r="F205" s="19"/>
    </row>
    <row r="206" spans="1:6" x14ac:dyDescent="0.25">
      <c r="A206" s="1" t="s">
        <v>139</v>
      </c>
      <c r="C206" s="16" t="s">
        <v>124</v>
      </c>
      <c r="D206" s="17">
        <v>90</v>
      </c>
      <c r="E206" s="18"/>
      <c r="F206" s="19"/>
    </row>
    <row r="207" spans="1:6" x14ac:dyDescent="0.25">
      <c r="A207" s="1" t="s">
        <v>139</v>
      </c>
      <c r="C207" s="16" t="s">
        <v>124</v>
      </c>
      <c r="D207" s="17">
        <v>18</v>
      </c>
      <c r="E207" s="18"/>
      <c r="F207" s="19"/>
    </row>
    <row r="208" spans="1:6" x14ac:dyDescent="0.25">
      <c r="A208" s="1" t="s">
        <v>139</v>
      </c>
      <c r="C208" s="16" t="s">
        <v>124</v>
      </c>
      <c r="D208" s="17">
        <v>302.08</v>
      </c>
      <c r="E208" s="18"/>
      <c r="F208" s="19"/>
    </row>
    <row r="209" spans="1:6" x14ac:dyDescent="0.25">
      <c r="A209" s="1" t="s">
        <v>139</v>
      </c>
      <c r="C209" s="16" t="s">
        <v>124</v>
      </c>
      <c r="D209" s="17">
        <v>2516.89</v>
      </c>
      <c r="E209" s="18"/>
      <c r="F209" s="19"/>
    </row>
    <row r="210" spans="1:6" x14ac:dyDescent="0.25">
      <c r="A210" s="1" t="s">
        <v>141</v>
      </c>
      <c r="C210" s="16" t="s">
        <v>124</v>
      </c>
      <c r="D210" s="17">
        <v>302.08</v>
      </c>
      <c r="E210" s="18"/>
      <c r="F210" s="19"/>
    </row>
    <row r="211" spans="1:6" x14ac:dyDescent="0.25">
      <c r="A211" s="1" t="s">
        <v>141</v>
      </c>
      <c r="C211" s="16" t="s">
        <v>124</v>
      </c>
      <c r="D211" s="17">
        <v>30</v>
      </c>
      <c r="E211" s="18"/>
      <c r="F211" s="19"/>
    </row>
    <row r="212" spans="1:6" x14ac:dyDescent="0.25">
      <c r="A212" s="1" t="s">
        <v>141</v>
      </c>
      <c r="C212" s="16" t="s">
        <v>124</v>
      </c>
      <c r="D212" s="17">
        <v>18</v>
      </c>
      <c r="E212" s="18"/>
      <c r="F212" s="19"/>
    </row>
    <row r="213" spans="1:6" x14ac:dyDescent="0.25">
      <c r="A213" s="1" t="s">
        <v>141</v>
      </c>
      <c r="C213" s="16" t="s">
        <v>124</v>
      </c>
      <c r="D213" s="17">
        <v>2818.97</v>
      </c>
      <c r="E213" s="18"/>
      <c r="F213" s="19"/>
    </row>
    <row r="214" spans="1:6" x14ac:dyDescent="0.25">
      <c r="A214" s="1" t="s">
        <v>143</v>
      </c>
      <c r="C214" s="16" t="s">
        <v>124</v>
      </c>
      <c r="D214" s="17">
        <v>417.48</v>
      </c>
      <c r="E214" s="18"/>
      <c r="F214" s="19"/>
    </row>
    <row r="215" spans="1:6" x14ac:dyDescent="0.25">
      <c r="A215" s="1" t="s">
        <v>143</v>
      </c>
      <c r="C215" s="16" t="s">
        <v>124</v>
      </c>
      <c r="D215" s="17">
        <v>105</v>
      </c>
      <c r="E215" s="18"/>
      <c r="F215" s="19"/>
    </row>
    <row r="216" spans="1:6" x14ac:dyDescent="0.25">
      <c r="A216" s="1" t="s">
        <v>143</v>
      </c>
      <c r="C216" s="16" t="s">
        <v>124</v>
      </c>
      <c r="D216" s="17">
        <v>2597.42</v>
      </c>
      <c r="E216" s="18"/>
      <c r="F216" s="19"/>
    </row>
    <row r="217" spans="1:6" x14ac:dyDescent="0.25">
      <c r="A217" s="1" t="s">
        <v>145</v>
      </c>
      <c r="C217" s="16" t="s">
        <v>124</v>
      </c>
      <c r="D217" s="17">
        <v>532</v>
      </c>
      <c r="E217" s="18"/>
      <c r="F217" s="19"/>
    </row>
    <row r="218" spans="1:6" x14ac:dyDescent="0.25">
      <c r="A218" s="1" t="s">
        <v>145</v>
      </c>
      <c r="C218" s="16" t="s">
        <v>124</v>
      </c>
      <c r="D218" s="17">
        <v>144</v>
      </c>
      <c r="E218" s="18"/>
      <c r="F218" s="19"/>
    </row>
    <row r="219" spans="1:6" x14ac:dyDescent="0.25">
      <c r="A219" s="1" t="s">
        <v>145</v>
      </c>
      <c r="C219" s="16" t="s">
        <v>124</v>
      </c>
      <c r="D219" s="17">
        <v>399</v>
      </c>
      <c r="E219" s="18"/>
      <c r="F219" s="19"/>
    </row>
    <row r="220" spans="1:6" x14ac:dyDescent="0.25">
      <c r="A220" s="1" t="s">
        <v>145</v>
      </c>
      <c r="C220" s="16" t="s">
        <v>124</v>
      </c>
      <c r="D220" s="17">
        <v>1950.45</v>
      </c>
      <c r="E220" s="18"/>
      <c r="F220" s="19"/>
    </row>
    <row r="221" spans="1:6" x14ac:dyDescent="0.25">
      <c r="A221" s="1" t="s">
        <v>147</v>
      </c>
      <c r="C221" s="16" t="s">
        <v>124</v>
      </c>
      <c r="D221" s="17">
        <v>302.08</v>
      </c>
      <c r="E221" s="18"/>
      <c r="F221" s="19"/>
    </row>
    <row r="222" spans="1:6" x14ac:dyDescent="0.25">
      <c r="A222" s="1" t="s">
        <v>147</v>
      </c>
      <c r="C222" s="16" t="s">
        <v>124</v>
      </c>
      <c r="D222" s="17">
        <v>60</v>
      </c>
      <c r="E222" s="18"/>
      <c r="F222" s="19"/>
    </row>
    <row r="223" spans="1:6" x14ac:dyDescent="0.25">
      <c r="A223" s="1" t="s">
        <v>147</v>
      </c>
      <c r="C223" s="16" t="s">
        <v>124</v>
      </c>
      <c r="D223" s="17">
        <v>72</v>
      </c>
      <c r="E223" s="18"/>
      <c r="F223" s="19"/>
    </row>
    <row r="224" spans="1:6" x14ac:dyDescent="0.25">
      <c r="A224" s="1" t="s">
        <v>147</v>
      </c>
      <c r="C224" s="16" t="s">
        <v>124</v>
      </c>
      <c r="D224" s="17">
        <v>302.08</v>
      </c>
      <c r="E224" s="18"/>
      <c r="F224" s="19"/>
    </row>
    <row r="225" spans="1:6" x14ac:dyDescent="0.25">
      <c r="A225" s="1" t="s">
        <v>147</v>
      </c>
      <c r="C225" s="16" t="s">
        <v>124</v>
      </c>
      <c r="D225" s="17">
        <v>25</v>
      </c>
      <c r="E225" s="18"/>
      <c r="F225" s="19"/>
    </row>
    <row r="226" spans="1:6" x14ac:dyDescent="0.25">
      <c r="A226" s="1" t="s">
        <v>147</v>
      </c>
      <c r="C226" s="16" t="s">
        <v>124</v>
      </c>
      <c r="D226" s="17">
        <v>2516.89</v>
      </c>
      <c r="E226" s="18"/>
      <c r="F226" s="19"/>
    </row>
    <row r="227" spans="1:6" x14ac:dyDescent="0.25">
      <c r="A227" s="1" t="s">
        <v>149</v>
      </c>
      <c r="C227" s="16" t="s">
        <v>124</v>
      </c>
      <c r="D227" s="17">
        <v>697.44</v>
      </c>
      <c r="E227" s="18"/>
      <c r="F227" s="19"/>
    </row>
    <row r="228" spans="1:6" x14ac:dyDescent="0.25">
      <c r="A228" s="1" t="s">
        <v>149</v>
      </c>
      <c r="C228" s="16" t="s">
        <v>124</v>
      </c>
      <c r="D228" s="17">
        <v>2789.76</v>
      </c>
      <c r="E228" s="18"/>
      <c r="F228" s="19"/>
    </row>
    <row r="229" spans="1:6" x14ac:dyDescent="0.25">
      <c r="A229" s="1" t="s">
        <v>149</v>
      </c>
      <c r="C229" s="16" t="s">
        <v>124</v>
      </c>
      <c r="D229" s="17">
        <v>3487.63</v>
      </c>
      <c r="E229" s="18"/>
      <c r="F229" s="19"/>
    </row>
    <row r="230" spans="1:6" x14ac:dyDescent="0.25">
      <c r="A230" s="1" t="s">
        <v>151</v>
      </c>
      <c r="C230" s="16" t="s">
        <v>124</v>
      </c>
      <c r="D230" s="17">
        <v>367.6</v>
      </c>
      <c r="E230" s="18"/>
      <c r="F230" s="19"/>
    </row>
    <row r="231" spans="1:6" x14ac:dyDescent="0.25">
      <c r="A231" s="1" t="s">
        <v>151</v>
      </c>
      <c r="C231" s="16" t="s">
        <v>124</v>
      </c>
      <c r="D231" s="17">
        <v>45</v>
      </c>
      <c r="E231" s="18"/>
      <c r="F231" s="19"/>
    </row>
    <row r="232" spans="1:6" x14ac:dyDescent="0.25">
      <c r="A232" s="1" t="s">
        <v>151</v>
      </c>
      <c r="C232" s="16" t="s">
        <v>124</v>
      </c>
      <c r="D232" s="17">
        <v>36</v>
      </c>
      <c r="E232" s="18"/>
      <c r="F232" s="19"/>
    </row>
    <row r="233" spans="1:6" x14ac:dyDescent="0.25">
      <c r="A233" s="1" t="s">
        <v>151</v>
      </c>
      <c r="C233" s="16" t="s">
        <v>124</v>
      </c>
      <c r="D233" s="17">
        <v>551.4</v>
      </c>
      <c r="E233" s="18"/>
      <c r="F233" s="19"/>
    </row>
    <row r="234" spans="1:6" x14ac:dyDescent="0.25">
      <c r="A234" s="1" t="s">
        <v>151</v>
      </c>
      <c r="C234" s="16" t="s">
        <v>124</v>
      </c>
      <c r="D234" s="17">
        <v>3063.03</v>
      </c>
      <c r="E234" s="18"/>
      <c r="F234" s="19"/>
    </row>
    <row r="235" spans="1:6" x14ac:dyDescent="0.25">
      <c r="A235" s="1" t="s">
        <v>153</v>
      </c>
      <c r="C235" s="16" t="s">
        <v>124</v>
      </c>
      <c r="D235" s="17">
        <v>278.32</v>
      </c>
      <c r="E235" s="18"/>
      <c r="F235" s="19"/>
    </row>
    <row r="236" spans="1:6" x14ac:dyDescent="0.25">
      <c r="A236" s="1" t="s">
        <v>153</v>
      </c>
      <c r="C236" s="16" t="s">
        <v>124</v>
      </c>
      <c r="D236" s="17">
        <v>60</v>
      </c>
      <c r="E236" s="18"/>
      <c r="F236" s="19"/>
    </row>
    <row r="237" spans="1:6" x14ac:dyDescent="0.25">
      <c r="A237" s="1" t="s">
        <v>153</v>
      </c>
      <c r="C237" s="16" t="s">
        <v>124</v>
      </c>
      <c r="D237" s="17">
        <v>108</v>
      </c>
      <c r="E237" s="18"/>
      <c r="F237" s="19"/>
    </row>
    <row r="238" spans="1:6" x14ac:dyDescent="0.25">
      <c r="A238" s="1" t="s">
        <v>153</v>
      </c>
      <c r="C238" s="16" t="s">
        <v>124</v>
      </c>
      <c r="D238" s="17">
        <v>556.64</v>
      </c>
      <c r="E238" s="18"/>
      <c r="F238" s="19"/>
    </row>
    <row r="239" spans="1:6" x14ac:dyDescent="0.25">
      <c r="A239" s="1" t="s">
        <v>153</v>
      </c>
      <c r="C239" s="16" t="s">
        <v>124</v>
      </c>
      <c r="D239" s="17">
        <v>2319.1</v>
      </c>
      <c r="E239" s="18"/>
      <c r="F239" s="19"/>
    </row>
    <row r="240" spans="1:6" x14ac:dyDescent="0.25">
      <c r="A240" s="1" t="s">
        <v>155</v>
      </c>
      <c r="C240" s="16" t="s">
        <v>124</v>
      </c>
      <c r="D240" s="17">
        <v>45</v>
      </c>
      <c r="E240" s="18"/>
      <c r="F240" s="19"/>
    </row>
    <row r="241" spans="1:6" x14ac:dyDescent="0.25">
      <c r="A241" s="1" t="s">
        <v>155</v>
      </c>
      <c r="C241" s="16" t="s">
        <v>124</v>
      </c>
      <c r="D241" s="17">
        <v>367.6</v>
      </c>
      <c r="E241" s="18"/>
      <c r="F241" s="19"/>
    </row>
    <row r="242" spans="1:6" x14ac:dyDescent="0.25">
      <c r="A242" s="1" t="s">
        <v>155</v>
      </c>
      <c r="C242" s="16" t="s">
        <v>124</v>
      </c>
      <c r="D242" s="17">
        <v>3430.63</v>
      </c>
      <c r="E242" s="18"/>
      <c r="F242" s="19"/>
    </row>
    <row r="243" spans="1:6" x14ac:dyDescent="0.25">
      <c r="A243" s="1" t="s">
        <v>157</v>
      </c>
      <c r="C243" s="16" t="s">
        <v>124</v>
      </c>
      <c r="D243" s="17">
        <v>1102.8</v>
      </c>
      <c r="E243" s="18"/>
      <c r="F243" s="19"/>
    </row>
    <row r="244" spans="1:6" x14ac:dyDescent="0.25">
      <c r="A244" s="1" t="s">
        <v>157</v>
      </c>
      <c r="C244" s="16" t="s">
        <v>124</v>
      </c>
      <c r="D244" s="17">
        <v>108</v>
      </c>
      <c r="E244" s="18"/>
      <c r="F244" s="19"/>
    </row>
    <row r="245" spans="1:6" x14ac:dyDescent="0.25">
      <c r="A245" s="1" t="s">
        <v>157</v>
      </c>
      <c r="C245" s="16" t="s">
        <v>124</v>
      </c>
      <c r="D245" s="17">
        <v>551.4</v>
      </c>
      <c r="E245" s="18"/>
      <c r="F245" s="19"/>
    </row>
    <row r="246" spans="1:6" x14ac:dyDescent="0.25">
      <c r="A246" s="1" t="s">
        <v>157</v>
      </c>
      <c r="C246" s="16" t="s">
        <v>124</v>
      </c>
      <c r="D246" s="17">
        <v>2327.83</v>
      </c>
      <c r="E246" s="18"/>
      <c r="F246" s="19"/>
    </row>
    <row r="247" spans="1:6" x14ac:dyDescent="0.25">
      <c r="A247" s="1" t="s">
        <v>159</v>
      </c>
      <c r="C247" s="16" t="s">
        <v>124</v>
      </c>
      <c r="D247" s="17">
        <v>356.04</v>
      </c>
      <c r="E247" s="18"/>
      <c r="F247" s="19"/>
    </row>
    <row r="248" spans="1:6" x14ac:dyDescent="0.25">
      <c r="A248" s="1" t="s">
        <v>159</v>
      </c>
      <c r="C248" s="16" t="s">
        <v>124</v>
      </c>
      <c r="D248" s="17">
        <v>105</v>
      </c>
      <c r="E248" s="18"/>
      <c r="F248" s="19"/>
    </row>
    <row r="249" spans="1:6" x14ac:dyDescent="0.25">
      <c r="A249" s="1" t="s">
        <v>159</v>
      </c>
      <c r="C249" s="16" t="s">
        <v>124</v>
      </c>
      <c r="D249" s="17">
        <v>36</v>
      </c>
      <c r="E249" s="18"/>
      <c r="F249" s="19"/>
    </row>
    <row r="250" spans="1:6" x14ac:dyDescent="0.25">
      <c r="A250" s="1" t="s">
        <v>159</v>
      </c>
      <c r="C250" s="16" t="s">
        <v>124</v>
      </c>
      <c r="D250" s="17">
        <v>2215.16</v>
      </c>
      <c r="E250" s="18"/>
      <c r="F250" s="19"/>
    </row>
    <row r="251" spans="1:6" x14ac:dyDescent="0.25">
      <c r="A251" s="1" t="s">
        <v>155</v>
      </c>
      <c r="C251" s="16" t="s">
        <v>163</v>
      </c>
      <c r="D251" s="17">
        <v>2000</v>
      </c>
      <c r="E251" s="18"/>
      <c r="F251" s="19"/>
    </row>
    <row r="252" spans="1:6" x14ac:dyDescent="0.25">
      <c r="C252" s="20"/>
      <c r="D252" s="21"/>
      <c r="E252" s="18"/>
      <c r="F252" s="19"/>
    </row>
    <row r="253" spans="1:6" x14ac:dyDescent="0.25">
      <c r="A253" t="s">
        <v>161</v>
      </c>
      <c r="C253" s="48">
        <v>210</v>
      </c>
      <c r="D253" s="23">
        <f>SUM(D189:D252)</f>
        <v>55672.119999999995</v>
      </c>
      <c r="E253" s="18"/>
      <c r="F253" s="19"/>
    </row>
    <row r="254" spans="1:6" x14ac:dyDescent="0.25">
      <c r="C254" s="53"/>
      <c r="D254" s="45"/>
      <c r="E254" s="18"/>
      <c r="F254" s="19"/>
    </row>
    <row r="255" spans="1:6" x14ac:dyDescent="0.25">
      <c r="A255" s="1" t="s">
        <v>165</v>
      </c>
      <c r="C255" s="20"/>
      <c r="D255" s="21"/>
      <c r="E255" s="18"/>
      <c r="F255" s="19"/>
    </row>
    <row r="256" spans="1:6" x14ac:dyDescent="0.25">
      <c r="C256" s="20"/>
      <c r="D256" s="21"/>
      <c r="E256" s="18"/>
      <c r="F256" s="19"/>
    </row>
    <row r="257" spans="1:6" x14ac:dyDescent="0.25">
      <c r="A257" t="s">
        <v>1</v>
      </c>
      <c r="C257" s="20" t="s">
        <v>6</v>
      </c>
      <c r="D257" s="21" t="s">
        <v>9</v>
      </c>
      <c r="E257" s="18"/>
      <c r="F257" s="19"/>
    </row>
    <row r="258" spans="1:6" x14ac:dyDescent="0.25">
      <c r="C258" s="20"/>
      <c r="D258" s="21"/>
      <c r="E258" s="18"/>
      <c r="F258" s="19"/>
    </row>
    <row r="259" spans="1:6" x14ac:dyDescent="0.25">
      <c r="A259" s="1" t="s">
        <v>129</v>
      </c>
      <c r="C259" s="16" t="s">
        <v>165</v>
      </c>
      <c r="D259" s="17">
        <v>906.24</v>
      </c>
      <c r="E259" s="18"/>
      <c r="F259" s="19"/>
    </row>
    <row r="260" spans="1:6" x14ac:dyDescent="0.25">
      <c r="A260" s="1" t="s">
        <v>136</v>
      </c>
      <c r="C260" s="16" t="s">
        <v>165</v>
      </c>
      <c r="D260" s="17">
        <v>453.12</v>
      </c>
      <c r="E260" s="18"/>
      <c r="F260" s="19"/>
    </row>
    <row r="261" spans="1:6" x14ac:dyDescent="0.25">
      <c r="A261" s="1" t="s">
        <v>139</v>
      </c>
      <c r="C261" s="16" t="s">
        <v>165</v>
      </c>
      <c r="D261" s="17">
        <v>1132.8</v>
      </c>
      <c r="E261" s="18"/>
      <c r="F261" s="19"/>
    </row>
    <row r="262" spans="1:6" x14ac:dyDescent="0.25">
      <c r="A262" s="1" t="s">
        <v>139</v>
      </c>
      <c r="C262" s="16" t="s">
        <v>165</v>
      </c>
      <c r="D262" s="17">
        <v>135</v>
      </c>
      <c r="E262" s="18"/>
      <c r="F262" s="19"/>
    </row>
    <row r="263" spans="1:6" x14ac:dyDescent="0.25">
      <c r="A263" s="1" t="s">
        <v>141</v>
      </c>
      <c r="C263" s="16" t="s">
        <v>165</v>
      </c>
      <c r="D263" s="17">
        <v>453.12</v>
      </c>
      <c r="E263" s="18"/>
      <c r="F263" s="19"/>
    </row>
    <row r="264" spans="1:6" x14ac:dyDescent="0.25">
      <c r="A264" s="1" t="s">
        <v>167</v>
      </c>
      <c r="C264" s="16" t="s">
        <v>165</v>
      </c>
      <c r="D264" s="17">
        <v>131.46</v>
      </c>
      <c r="E264" s="18"/>
      <c r="F264" s="19"/>
    </row>
    <row r="265" spans="1:6" x14ac:dyDescent="0.25">
      <c r="A265" s="1" t="s">
        <v>143</v>
      </c>
      <c r="C265" s="16" t="s">
        <v>165</v>
      </c>
      <c r="D265" s="17">
        <v>1.75</v>
      </c>
      <c r="E265" s="18"/>
      <c r="F265" s="19"/>
    </row>
    <row r="266" spans="1:6" x14ac:dyDescent="0.25">
      <c r="A266" s="1" t="s">
        <v>145</v>
      </c>
      <c r="C266" s="16" t="s">
        <v>165</v>
      </c>
      <c r="D266" s="17">
        <v>1795.5</v>
      </c>
      <c r="E266" s="18"/>
      <c r="F266" s="19"/>
    </row>
    <row r="267" spans="1:6" x14ac:dyDescent="0.25">
      <c r="A267" s="1" t="s">
        <v>147</v>
      </c>
      <c r="C267" s="16" t="s">
        <v>165</v>
      </c>
      <c r="D267" s="17">
        <v>226.56</v>
      </c>
      <c r="E267" s="18"/>
      <c r="F267" s="19"/>
    </row>
    <row r="268" spans="1:6" x14ac:dyDescent="0.25">
      <c r="A268" s="1" t="s">
        <v>151</v>
      </c>
      <c r="C268" s="16" t="s">
        <v>165</v>
      </c>
      <c r="D268" s="17">
        <v>1929.9</v>
      </c>
      <c r="E268" s="18"/>
      <c r="F268" s="19"/>
    </row>
    <row r="269" spans="1:6" x14ac:dyDescent="0.25">
      <c r="A269" s="1" t="s">
        <v>151</v>
      </c>
      <c r="C269" s="16" t="s">
        <v>165</v>
      </c>
      <c r="D269" s="17">
        <v>35.229999999999997</v>
      </c>
      <c r="E269" s="18"/>
      <c r="F269" s="19"/>
    </row>
    <row r="270" spans="1:6" x14ac:dyDescent="0.25">
      <c r="A270" s="1" t="s">
        <v>153</v>
      </c>
      <c r="C270" s="16" t="s">
        <v>165</v>
      </c>
      <c r="D270" s="17">
        <v>1252.44</v>
      </c>
      <c r="E270" s="18"/>
      <c r="F270" s="19"/>
    </row>
    <row r="271" spans="1:6" x14ac:dyDescent="0.25">
      <c r="A271" s="1" t="s">
        <v>153</v>
      </c>
      <c r="C271" s="16" t="s">
        <v>165</v>
      </c>
      <c r="D271" s="17">
        <v>22</v>
      </c>
      <c r="E271" s="18"/>
      <c r="F271" s="19"/>
    </row>
    <row r="272" spans="1:6" x14ac:dyDescent="0.25">
      <c r="A272" s="1" t="s">
        <v>155</v>
      </c>
      <c r="C272" s="16" t="s">
        <v>165</v>
      </c>
      <c r="D272" s="17">
        <v>551.4</v>
      </c>
      <c r="E272" s="18"/>
      <c r="F272" s="19"/>
    </row>
    <row r="273" spans="1:6" x14ac:dyDescent="0.25">
      <c r="A273" s="1" t="s">
        <v>155</v>
      </c>
      <c r="C273" s="16" t="s">
        <v>165</v>
      </c>
      <c r="D273" s="17">
        <v>55.4</v>
      </c>
      <c r="E273" s="18"/>
      <c r="F273" s="19"/>
    </row>
    <row r="274" spans="1:6" x14ac:dyDescent="0.25">
      <c r="A274" s="1" t="s">
        <v>159</v>
      </c>
      <c r="C274" s="16" t="s">
        <v>165</v>
      </c>
      <c r="D274" s="17">
        <v>1246.1400000000001</v>
      </c>
      <c r="E274" s="18"/>
      <c r="F274" s="19"/>
    </row>
    <row r="275" spans="1:6" x14ac:dyDescent="0.25">
      <c r="C275" s="20"/>
      <c r="D275" s="21"/>
      <c r="E275" s="18"/>
      <c r="F275" s="19"/>
    </row>
    <row r="276" spans="1:6" x14ac:dyDescent="0.25">
      <c r="A276" t="s">
        <v>169</v>
      </c>
      <c r="C276" s="48">
        <v>210</v>
      </c>
      <c r="D276" s="23">
        <f>SUM(D259:D275)</f>
        <v>10328.06</v>
      </c>
      <c r="E276" s="18"/>
      <c r="F276" s="19"/>
    </row>
    <row r="277" spans="1:6" x14ac:dyDescent="0.25">
      <c r="C277" s="20"/>
      <c r="D277" s="21"/>
      <c r="E277" s="18"/>
      <c r="F277" s="19"/>
    </row>
    <row r="278" spans="1:6" x14ac:dyDescent="0.25">
      <c r="A278" s="1" t="s">
        <v>171</v>
      </c>
      <c r="C278" s="20"/>
      <c r="D278" s="21"/>
      <c r="E278" s="18"/>
      <c r="F278" s="19"/>
    </row>
    <row r="279" spans="1:6" x14ac:dyDescent="0.25">
      <c r="C279" s="20"/>
      <c r="D279" s="21"/>
      <c r="E279" s="18"/>
      <c r="F279" s="19"/>
    </row>
    <row r="280" spans="1:6" x14ac:dyDescent="0.25">
      <c r="A280" t="s">
        <v>1</v>
      </c>
      <c r="C280" s="20" t="s">
        <v>6</v>
      </c>
      <c r="D280" s="21" t="s">
        <v>9</v>
      </c>
      <c r="E280" s="18"/>
      <c r="F280" s="19"/>
    </row>
    <row r="281" spans="1:6" x14ac:dyDescent="0.25">
      <c r="C281" s="20"/>
      <c r="D281" s="21"/>
      <c r="E281" s="18"/>
      <c r="F281" s="19"/>
    </row>
    <row r="282" spans="1:6" x14ac:dyDescent="0.25">
      <c r="A282" s="1" t="s">
        <v>125</v>
      </c>
      <c r="C282" s="16" t="s">
        <v>171</v>
      </c>
      <c r="D282" s="17">
        <v>900</v>
      </c>
      <c r="E282" s="18"/>
      <c r="F282" s="19"/>
    </row>
    <row r="283" spans="1:6" x14ac:dyDescent="0.25">
      <c r="A283" s="1" t="s">
        <v>129</v>
      </c>
      <c r="C283" s="16" t="s">
        <v>171</v>
      </c>
      <c r="D283" s="17">
        <v>900</v>
      </c>
      <c r="E283" s="18"/>
      <c r="F283" s="19"/>
    </row>
    <row r="284" spans="1:6" x14ac:dyDescent="0.25">
      <c r="A284" s="1" t="s">
        <v>134</v>
      </c>
      <c r="C284" s="16" t="s">
        <v>171</v>
      </c>
      <c r="D284" s="17">
        <v>900</v>
      </c>
      <c r="E284" s="18"/>
      <c r="F284" s="19"/>
    </row>
    <row r="285" spans="1:6" x14ac:dyDescent="0.25">
      <c r="A285" s="1" t="s">
        <v>136</v>
      </c>
      <c r="C285" s="16" t="s">
        <v>171</v>
      </c>
      <c r="D285" s="17">
        <v>900</v>
      </c>
      <c r="E285" s="18"/>
      <c r="F285" s="19"/>
    </row>
    <row r="286" spans="1:6" x14ac:dyDescent="0.25">
      <c r="A286" s="1" t="s">
        <v>139</v>
      </c>
      <c r="C286" s="16" t="s">
        <v>171</v>
      </c>
      <c r="D286" s="17">
        <v>900</v>
      </c>
      <c r="E286" s="18"/>
      <c r="F286" s="19"/>
    </row>
    <row r="287" spans="1:6" x14ac:dyDescent="0.25">
      <c r="A287" s="1" t="s">
        <v>141</v>
      </c>
      <c r="C287" s="16" t="s">
        <v>171</v>
      </c>
      <c r="D287" s="17">
        <v>900</v>
      </c>
      <c r="E287" s="18"/>
      <c r="F287" s="19"/>
    </row>
    <row r="288" spans="1:6" x14ac:dyDescent="0.25">
      <c r="A288" s="1" t="s">
        <v>145</v>
      </c>
      <c r="C288" s="16" t="s">
        <v>171</v>
      </c>
      <c r="D288" s="17">
        <v>900</v>
      </c>
      <c r="E288" s="18"/>
      <c r="F288" s="19"/>
    </row>
    <row r="289" spans="1:6" x14ac:dyDescent="0.25">
      <c r="A289" s="1" t="s">
        <v>147</v>
      </c>
      <c r="C289" s="16" t="s">
        <v>171</v>
      </c>
      <c r="D289" s="17">
        <v>900</v>
      </c>
      <c r="E289" s="18"/>
      <c r="F289" s="19"/>
    </row>
    <row r="290" spans="1:6" x14ac:dyDescent="0.25">
      <c r="A290" s="1" t="s">
        <v>151</v>
      </c>
      <c r="C290" s="16" t="s">
        <v>171</v>
      </c>
      <c r="D290" s="17">
        <v>900</v>
      </c>
      <c r="E290" s="18"/>
      <c r="F290" s="19"/>
    </row>
    <row r="291" spans="1:6" x14ac:dyDescent="0.25">
      <c r="A291" s="1" t="s">
        <v>153</v>
      </c>
      <c r="C291" s="16" t="s">
        <v>171</v>
      </c>
      <c r="D291" s="17">
        <v>900</v>
      </c>
      <c r="E291" s="18"/>
      <c r="F291" s="19"/>
    </row>
    <row r="292" spans="1:6" x14ac:dyDescent="0.25">
      <c r="A292" s="1" t="s">
        <v>155</v>
      </c>
      <c r="C292" s="16" t="s">
        <v>171</v>
      </c>
      <c r="D292" s="17">
        <v>900</v>
      </c>
      <c r="E292" s="18"/>
      <c r="F292" s="19"/>
    </row>
    <row r="293" spans="1:6" x14ac:dyDescent="0.25">
      <c r="A293" s="1" t="s">
        <v>157</v>
      </c>
      <c r="C293" s="16" t="s">
        <v>171</v>
      </c>
      <c r="D293" s="17">
        <v>900</v>
      </c>
      <c r="E293" s="18"/>
      <c r="F293" s="19"/>
    </row>
    <row r="294" spans="1:6" x14ac:dyDescent="0.25">
      <c r="C294" s="20"/>
      <c r="D294" s="21"/>
      <c r="E294" s="18"/>
      <c r="F294" s="19"/>
    </row>
    <row r="295" spans="1:6" x14ac:dyDescent="0.25">
      <c r="A295" t="s">
        <v>172</v>
      </c>
      <c r="C295" s="48">
        <v>210</v>
      </c>
      <c r="D295" s="23">
        <f>SUM(D282:D294)</f>
        <v>10800</v>
      </c>
      <c r="E295" s="18"/>
      <c r="F295" s="19"/>
    </row>
    <row r="296" spans="1:6" x14ac:dyDescent="0.25">
      <c r="C296" s="20"/>
      <c r="D296" s="21"/>
      <c r="E296" s="18"/>
      <c r="F296" s="19"/>
    </row>
    <row r="297" spans="1:6" x14ac:dyDescent="0.25">
      <c r="A297" s="1" t="s">
        <v>174</v>
      </c>
      <c r="C297" s="20"/>
      <c r="D297" s="21"/>
      <c r="E297" s="18"/>
      <c r="F297" s="19"/>
    </row>
    <row r="298" spans="1:6" x14ac:dyDescent="0.25">
      <c r="C298" s="20"/>
      <c r="D298" s="21"/>
      <c r="E298" s="18"/>
      <c r="F298" s="19"/>
    </row>
    <row r="299" spans="1:6" x14ac:dyDescent="0.25">
      <c r="A299" t="s">
        <v>1</v>
      </c>
      <c r="C299" s="20" t="s">
        <v>6</v>
      </c>
      <c r="D299" s="21" t="s">
        <v>9</v>
      </c>
      <c r="E299" s="18"/>
      <c r="F299" s="19"/>
    </row>
    <row r="300" spans="1:6" x14ac:dyDescent="0.25">
      <c r="C300" s="20"/>
      <c r="D300" s="21"/>
      <c r="E300" s="18"/>
      <c r="F300" s="19"/>
    </row>
    <row r="301" spans="1:6" x14ac:dyDescent="0.25">
      <c r="A301" s="1" t="s">
        <v>167</v>
      </c>
      <c r="C301" s="16" t="s">
        <v>174</v>
      </c>
      <c r="D301" s="17">
        <v>1051.68</v>
      </c>
      <c r="E301" s="18"/>
      <c r="F301" s="19"/>
    </row>
    <row r="302" spans="1:6" x14ac:dyDescent="0.25">
      <c r="A302" s="1" t="s">
        <v>167</v>
      </c>
      <c r="C302" s="16" t="s">
        <v>174</v>
      </c>
      <c r="D302" s="17">
        <v>701.12</v>
      </c>
      <c r="E302" s="18"/>
      <c r="F302" s="19"/>
    </row>
    <row r="303" spans="1:6" x14ac:dyDescent="0.25">
      <c r="C303" s="20"/>
      <c r="D303" s="21"/>
      <c r="E303" s="18"/>
      <c r="F303" s="19"/>
    </row>
    <row r="304" spans="1:6" ht="13.8" thickBot="1" x14ac:dyDescent="0.3">
      <c r="A304" t="s">
        <v>175</v>
      </c>
      <c r="C304" s="49">
        <v>210</v>
      </c>
      <c r="D304" s="25">
        <f>SUM(D301:D303)</f>
        <v>1752.8000000000002</v>
      </c>
      <c r="E304" s="26">
        <f>+D253+D276+D295+D304</f>
        <v>78552.98</v>
      </c>
      <c r="F304" s="27" t="s">
        <v>664</v>
      </c>
    </row>
    <row r="306" spans="1:6" x14ac:dyDescent="0.25">
      <c r="A306" s="1" t="s">
        <v>176</v>
      </c>
    </row>
    <row r="308" spans="1:6" x14ac:dyDescent="0.25">
      <c r="A308" t="s">
        <v>1</v>
      </c>
      <c r="C308" t="s">
        <v>6</v>
      </c>
      <c r="D308" s="3" t="s">
        <v>9</v>
      </c>
    </row>
    <row r="309" spans="1:6" ht="13.8" thickBot="1" x14ac:dyDescent="0.3"/>
    <row r="310" spans="1:6" x14ac:dyDescent="0.25">
      <c r="A310" s="1" t="s">
        <v>177</v>
      </c>
      <c r="C310" s="12" t="s">
        <v>176</v>
      </c>
      <c r="D310" s="13">
        <v>437.76</v>
      </c>
      <c r="E310" s="14"/>
      <c r="F310" s="15"/>
    </row>
    <row r="311" spans="1:6" x14ac:dyDescent="0.25">
      <c r="A311" s="1" t="s">
        <v>181</v>
      </c>
      <c r="C311" s="16" t="s">
        <v>176</v>
      </c>
      <c r="D311" s="17">
        <v>95.76</v>
      </c>
      <c r="E311" s="18"/>
      <c r="F311" s="19"/>
    </row>
    <row r="312" spans="1:6" x14ac:dyDescent="0.25">
      <c r="A312" s="1" t="s">
        <v>184</v>
      </c>
      <c r="C312" s="16" t="s">
        <v>176</v>
      </c>
      <c r="D312" s="17">
        <v>465.12</v>
      </c>
      <c r="E312" s="18"/>
      <c r="F312" s="19"/>
    </row>
    <row r="313" spans="1:6" x14ac:dyDescent="0.25">
      <c r="A313" s="1" t="s">
        <v>186</v>
      </c>
      <c r="C313" s="16" t="s">
        <v>176</v>
      </c>
      <c r="D313" s="17">
        <v>191.52</v>
      </c>
      <c r="E313" s="18"/>
      <c r="F313" s="19"/>
    </row>
    <row r="314" spans="1:6" x14ac:dyDescent="0.25">
      <c r="A314" s="1" t="s">
        <v>189</v>
      </c>
      <c r="C314" s="16" t="s">
        <v>176</v>
      </c>
      <c r="D314" s="17">
        <v>123.12</v>
      </c>
      <c r="E314" s="18"/>
      <c r="F314" s="19"/>
    </row>
    <row r="315" spans="1:6" x14ac:dyDescent="0.25">
      <c r="A315" s="1" t="s">
        <v>191</v>
      </c>
      <c r="C315" s="16" t="s">
        <v>176</v>
      </c>
      <c r="D315" s="17">
        <v>54.72</v>
      </c>
      <c r="E315" s="18"/>
      <c r="F315" s="19"/>
    </row>
    <row r="316" spans="1:6" x14ac:dyDescent="0.25">
      <c r="A316" s="1" t="s">
        <v>194</v>
      </c>
      <c r="C316" s="16" t="s">
        <v>176</v>
      </c>
      <c r="D316" s="17">
        <v>54.72</v>
      </c>
      <c r="E316" s="18"/>
      <c r="F316" s="19"/>
    </row>
    <row r="317" spans="1:6" x14ac:dyDescent="0.25">
      <c r="A317" s="1" t="s">
        <v>196</v>
      </c>
      <c r="C317" s="16" t="s">
        <v>176</v>
      </c>
      <c r="D317" s="17">
        <v>177.84</v>
      </c>
      <c r="E317" s="18"/>
      <c r="F317" s="19"/>
    </row>
    <row r="318" spans="1:6" x14ac:dyDescent="0.25">
      <c r="A318" s="1" t="s">
        <v>198</v>
      </c>
      <c r="C318" s="16" t="s">
        <v>176</v>
      </c>
      <c r="D318" s="17">
        <v>1121.76</v>
      </c>
      <c r="E318" s="18"/>
      <c r="F318" s="19"/>
    </row>
    <row r="319" spans="1:6" x14ac:dyDescent="0.25">
      <c r="A319" s="1" t="s">
        <v>198</v>
      </c>
      <c r="C319" s="16" t="s">
        <v>176</v>
      </c>
      <c r="D319" s="17">
        <v>21.14</v>
      </c>
      <c r="E319" s="18"/>
      <c r="F319" s="19"/>
    </row>
    <row r="320" spans="1:6" x14ac:dyDescent="0.25">
      <c r="A320" s="1" t="s">
        <v>198</v>
      </c>
      <c r="C320" s="16" t="s">
        <v>176</v>
      </c>
      <c r="D320" s="17">
        <v>673.35</v>
      </c>
      <c r="E320" s="18"/>
      <c r="F320" s="19"/>
    </row>
    <row r="321" spans="1:6" x14ac:dyDescent="0.25">
      <c r="A321" s="1" t="s">
        <v>201</v>
      </c>
      <c r="C321" s="16" t="s">
        <v>176</v>
      </c>
      <c r="D321" s="17">
        <v>140.57</v>
      </c>
      <c r="E321" s="18"/>
      <c r="F321" s="19"/>
    </row>
    <row r="322" spans="1:6" x14ac:dyDescent="0.25">
      <c r="A322" s="1" t="s">
        <v>203</v>
      </c>
      <c r="C322" s="16" t="s">
        <v>176</v>
      </c>
      <c r="D322" s="17">
        <v>41.04</v>
      </c>
      <c r="E322" s="18"/>
      <c r="F322" s="19"/>
    </row>
    <row r="323" spans="1:6" x14ac:dyDescent="0.25">
      <c r="A323" s="1" t="s">
        <v>205</v>
      </c>
      <c r="C323" s="16" t="s">
        <v>176</v>
      </c>
      <c r="D323" s="17">
        <v>574.55999999999995</v>
      </c>
      <c r="E323" s="18"/>
      <c r="F323" s="19"/>
    </row>
    <row r="324" spans="1:6" x14ac:dyDescent="0.25">
      <c r="A324" s="1" t="s">
        <v>207</v>
      </c>
      <c r="C324" s="16" t="s">
        <v>176</v>
      </c>
      <c r="D324" s="17">
        <v>451.44</v>
      </c>
      <c r="E324" s="18"/>
      <c r="F324" s="19"/>
    </row>
    <row r="325" spans="1:6" x14ac:dyDescent="0.25">
      <c r="A325" s="1" t="s">
        <v>207</v>
      </c>
      <c r="C325" s="16" t="s">
        <v>176</v>
      </c>
      <c r="D325" s="17">
        <v>2159.63</v>
      </c>
      <c r="E325" s="18"/>
      <c r="F325" s="19"/>
    </row>
    <row r="326" spans="1:6" x14ac:dyDescent="0.25">
      <c r="A326" s="1" t="s">
        <v>209</v>
      </c>
      <c r="C326" s="16" t="s">
        <v>176</v>
      </c>
      <c r="D326" s="17">
        <v>54.72</v>
      </c>
      <c r="E326" s="18"/>
      <c r="F326" s="19"/>
    </row>
    <row r="327" spans="1:6" x14ac:dyDescent="0.25">
      <c r="A327" s="1" t="s">
        <v>211</v>
      </c>
      <c r="C327" s="16" t="s">
        <v>176</v>
      </c>
      <c r="D327" s="17">
        <v>41.04</v>
      </c>
      <c r="E327" s="18"/>
      <c r="F327" s="19"/>
    </row>
    <row r="328" spans="1:6" x14ac:dyDescent="0.25">
      <c r="A328" s="1" t="s">
        <v>213</v>
      </c>
      <c r="C328" s="16" t="s">
        <v>176</v>
      </c>
      <c r="D328" s="17">
        <v>123.12</v>
      </c>
      <c r="E328" s="18"/>
      <c r="F328" s="19"/>
    </row>
    <row r="329" spans="1:6" x14ac:dyDescent="0.25">
      <c r="A329" s="1" t="s">
        <v>215</v>
      </c>
      <c r="C329" s="16" t="s">
        <v>176</v>
      </c>
      <c r="D329" s="17">
        <v>629.28</v>
      </c>
      <c r="E329" s="18"/>
      <c r="F329" s="19"/>
    </row>
    <row r="330" spans="1:6" x14ac:dyDescent="0.25">
      <c r="A330" s="1" t="s">
        <v>217</v>
      </c>
      <c r="C330" s="16" t="s">
        <v>176</v>
      </c>
      <c r="D330" s="17">
        <v>82.08</v>
      </c>
      <c r="E330" s="18"/>
      <c r="F330" s="19"/>
    </row>
    <row r="331" spans="1:6" x14ac:dyDescent="0.25">
      <c r="A331" s="1" t="s">
        <v>219</v>
      </c>
      <c r="C331" s="16" t="s">
        <v>176</v>
      </c>
      <c r="D331" s="17">
        <v>300.95999999999998</v>
      </c>
      <c r="E331" s="18"/>
      <c r="F331" s="19"/>
    </row>
    <row r="332" spans="1:6" x14ac:dyDescent="0.25">
      <c r="A332" s="1" t="s">
        <v>221</v>
      </c>
      <c r="C332" s="16" t="s">
        <v>176</v>
      </c>
      <c r="D332" s="17">
        <v>779.76</v>
      </c>
      <c r="E332" s="18"/>
      <c r="F332" s="19"/>
    </row>
    <row r="333" spans="1:6" x14ac:dyDescent="0.25">
      <c r="A333" s="1" t="s">
        <v>221</v>
      </c>
      <c r="C333" s="16" t="s">
        <v>176</v>
      </c>
      <c r="D333" s="17">
        <v>140.57</v>
      </c>
      <c r="E333" s="18"/>
      <c r="F333" s="19"/>
    </row>
    <row r="334" spans="1:6" x14ac:dyDescent="0.25">
      <c r="A334" s="1" t="s">
        <v>223</v>
      </c>
      <c r="C334" s="16" t="s">
        <v>176</v>
      </c>
      <c r="D334" s="17">
        <v>287.27999999999997</v>
      </c>
      <c r="E334" s="18"/>
      <c r="F334" s="19"/>
    </row>
    <row r="335" spans="1:6" x14ac:dyDescent="0.25">
      <c r="A335" s="1" t="s">
        <v>223</v>
      </c>
      <c r="C335" s="16" t="s">
        <v>176</v>
      </c>
      <c r="D335" s="17">
        <v>140.57</v>
      </c>
      <c r="E335" s="18"/>
      <c r="F335" s="19"/>
    </row>
    <row r="336" spans="1:6" x14ac:dyDescent="0.25">
      <c r="A336" s="1" t="s">
        <v>225</v>
      </c>
      <c r="C336" s="16" t="s">
        <v>176</v>
      </c>
      <c r="D336" s="17">
        <v>41.04</v>
      </c>
      <c r="E336" s="18"/>
      <c r="F336" s="19"/>
    </row>
    <row r="337" spans="1:6" x14ac:dyDescent="0.25">
      <c r="A337" s="1" t="s">
        <v>228</v>
      </c>
      <c r="C337" s="16" t="s">
        <v>176</v>
      </c>
      <c r="D337" s="17">
        <v>123.12</v>
      </c>
      <c r="E337" s="18"/>
      <c r="F337" s="19"/>
    </row>
    <row r="338" spans="1:6" x14ac:dyDescent="0.25">
      <c r="A338" s="1" t="s">
        <v>230</v>
      </c>
      <c r="C338" s="16" t="s">
        <v>176</v>
      </c>
      <c r="D338" s="17">
        <v>95.76</v>
      </c>
      <c r="E338" s="18"/>
      <c r="F338" s="19"/>
    </row>
    <row r="339" spans="1:6" x14ac:dyDescent="0.25">
      <c r="A339" s="1" t="s">
        <v>230</v>
      </c>
      <c r="C339" s="16" t="s">
        <v>176</v>
      </c>
      <c r="D339" s="17">
        <v>140.57</v>
      </c>
      <c r="E339" s="18"/>
      <c r="F339" s="19"/>
    </row>
    <row r="340" spans="1:6" x14ac:dyDescent="0.25">
      <c r="A340" s="1" t="s">
        <v>232</v>
      </c>
      <c r="C340" s="16" t="s">
        <v>176</v>
      </c>
      <c r="D340" s="17">
        <v>123.12</v>
      </c>
      <c r="E340" s="18"/>
      <c r="F340" s="19"/>
    </row>
    <row r="341" spans="1:6" x14ac:dyDescent="0.25">
      <c r="A341" s="1" t="s">
        <v>234</v>
      </c>
      <c r="C341" s="16" t="s">
        <v>176</v>
      </c>
      <c r="D341" s="17">
        <v>1225.5</v>
      </c>
      <c r="E341" s="18"/>
      <c r="F341" s="19"/>
    </row>
    <row r="342" spans="1:6" x14ac:dyDescent="0.25">
      <c r="A342" s="1" t="s">
        <v>236</v>
      </c>
      <c r="C342" s="16" t="s">
        <v>176</v>
      </c>
      <c r="D342" s="17">
        <v>534.84</v>
      </c>
      <c r="E342" s="18"/>
      <c r="F342" s="19"/>
    </row>
    <row r="343" spans="1:6" x14ac:dyDescent="0.25">
      <c r="A343" s="1" t="s">
        <v>236</v>
      </c>
      <c r="C343" s="16" t="s">
        <v>176</v>
      </c>
      <c r="D343" s="17">
        <v>1445.5</v>
      </c>
      <c r="E343" s="18"/>
      <c r="F343" s="19"/>
    </row>
    <row r="344" spans="1:6" x14ac:dyDescent="0.25">
      <c r="A344" s="1" t="s">
        <v>238</v>
      </c>
      <c r="C344" s="16" t="s">
        <v>176</v>
      </c>
      <c r="D344" s="17">
        <v>363.96</v>
      </c>
      <c r="E344" s="18"/>
      <c r="F344" s="19"/>
    </row>
    <row r="345" spans="1:6" x14ac:dyDescent="0.25">
      <c r="A345" s="1" t="s">
        <v>238</v>
      </c>
      <c r="C345" s="16" t="s">
        <v>176</v>
      </c>
      <c r="D345" s="17">
        <v>697.68</v>
      </c>
      <c r="E345" s="18"/>
      <c r="F345" s="19"/>
    </row>
    <row r="346" spans="1:6" x14ac:dyDescent="0.25">
      <c r="A346" s="1" t="s">
        <v>240</v>
      </c>
      <c r="C346" s="16" t="s">
        <v>176</v>
      </c>
      <c r="D346" s="17">
        <v>766.08</v>
      </c>
      <c r="E346" s="18"/>
      <c r="F346" s="19"/>
    </row>
    <row r="347" spans="1:6" x14ac:dyDescent="0.25">
      <c r="A347" s="1" t="s">
        <v>242</v>
      </c>
      <c r="C347" s="16" t="s">
        <v>176</v>
      </c>
      <c r="D347" s="17">
        <v>1463.76</v>
      </c>
      <c r="E347" s="18"/>
      <c r="F347" s="19"/>
    </row>
    <row r="348" spans="1:6" x14ac:dyDescent="0.25">
      <c r="A348" s="1" t="s">
        <v>244</v>
      </c>
      <c r="C348" s="16" t="s">
        <v>176</v>
      </c>
      <c r="D348" s="17">
        <v>41.04</v>
      </c>
      <c r="E348" s="18"/>
      <c r="F348" s="19"/>
    </row>
    <row r="349" spans="1:6" x14ac:dyDescent="0.25">
      <c r="A349" s="1" t="s">
        <v>246</v>
      </c>
      <c r="C349" s="16" t="s">
        <v>176</v>
      </c>
      <c r="D349" s="17">
        <v>1805.76</v>
      </c>
      <c r="E349" s="18"/>
      <c r="F349" s="19"/>
    </row>
    <row r="350" spans="1:6" x14ac:dyDescent="0.25">
      <c r="A350" s="1" t="s">
        <v>118</v>
      </c>
      <c r="C350" s="16" t="s">
        <v>176</v>
      </c>
      <c r="D350" s="17">
        <v>140.57</v>
      </c>
      <c r="E350" s="18"/>
      <c r="F350" s="19"/>
    </row>
    <row r="351" spans="1:6" x14ac:dyDescent="0.25">
      <c r="C351" s="20"/>
      <c r="D351" s="21"/>
      <c r="E351" s="18"/>
      <c r="F351" s="19"/>
    </row>
    <row r="352" spans="1:6" x14ac:dyDescent="0.25">
      <c r="A352" t="s">
        <v>248</v>
      </c>
      <c r="C352" s="22">
        <v>220</v>
      </c>
      <c r="D352" s="23">
        <f>SUM(D310:D351)</f>
        <v>18371.73</v>
      </c>
      <c r="E352" s="18"/>
      <c r="F352" s="19"/>
    </row>
    <row r="353" spans="1:6" x14ac:dyDescent="0.25">
      <c r="C353" s="20"/>
      <c r="D353" s="21"/>
      <c r="E353" s="18"/>
      <c r="F353" s="19"/>
    </row>
    <row r="354" spans="1:6" x14ac:dyDescent="0.25">
      <c r="A354" s="1" t="s">
        <v>250</v>
      </c>
      <c r="C354" s="20"/>
      <c r="D354" s="21"/>
      <c r="E354" s="18"/>
      <c r="F354" s="19"/>
    </row>
    <row r="355" spans="1:6" x14ac:dyDescent="0.25">
      <c r="C355" s="20"/>
      <c r="D355" s="21"/>
      <c r="E355" s="18"/>
      <c r="F355" s="19"/>
    </row>
    <row r="356" spans="1:6" x14ac:dyDescent="0.25">
      <c r="A356" t="s">
        <v>1</v>
      </c>
      <c r="C356" s="20" t="s">
        <v>6</v>
      </c>
      <c r="D356" s="21" t="s">
        <v>9</v>
      </c>
      <c r="E356" s="18"/>
      <c r="F356" s="19"/>
    </row>
    <row r="357" spans="1:6" x14ac:dyDescent="0.25">
      <c r="C357" s="20"/>
      <c r="D357" s="21"/>
      <c r="E357" s="18"/>
      <c r="F357" s="19"/>
    </row>
    <row r="358" spans="1:6" x14ac:dyDescent="0.25">
      <c r="A358" s="1" t="s">
        <v>177</v>
      </c>
      <c r="C358" s="16" t="s">
        <v>250</v>
      </c>
      <c r="D358" s="17">
        <v>7127.28</v>
      </c>
      <c r="E358" s="18"/>
      <c r="F358" s="19"/>
    </row>
    <row r="359" spans="1:6" x14ac:dyDescent="0.25">
      <c r="A359" s="1" t="s">
        <v>251</v>
      </c>
      <c r="C359" s="16" t="s">
        <v>250</v>
      </c>
      <c r="D359" s="17">
        <v>54.72</v>
      </c>
      <c r="E359" s="18"/>
      <c r="F359" s="19"/>
    </row>
    <row r="360" spans="1:6" x14ac:dyDescent="0.25">
      <c r="A360" s="1" t="s">
        <v>184</v>
      </c>
      <c r="C360" s="16" t="s">
        <v>250</v>
      </c>
      <c r="D360" s="17">
        <v>54.72</v>
      </c>
      <c r="E360" s="18"/>
      <c r="F360" s="19"/>
    </row>
    <row r="361" spans="1:6" x14ac:dyDescent="0.25">
      <c r="A361" s="1" t="s">
        <v>189</v>
      </c>
      <c r="C361" s="16" t="s">
        <v>250</v>
      </c>
      <c r="D361" s="17">
        <v>656.64</v>
      </c>
      <c r="E361" s="18"/>
      <c r="F361" s="19"/>
    </row>
    <row r="362" spans="1:6" x14ac:dyDescent="0.25">
      <c r="A362" s="1" t="s">
        <v>191</v>
      </c>
      <c r="C362" s="16" t="s">
        <v>250</v>
      </c>
      <c r="D362" s="17">
        <v>54.72</v>
      </c>
      <c r="E362" s="18"/>
      <c r="F362" s="19"/>
    </row>
    <row r="363" spans="1:6" x14ac:dyDescent="0.25">
      <c r="A363" s="1" t="s">
        <v>198</v>
      </c>
      <c r="C363" s="16" t="s">
        <v>250</v>
      </c>
      <c r="D363" s="17">
        <v>7182</v>
      </c>
      <c r="E363" s="18"/>
      <c r="F363" s="19"/>
    </row>
    <row r="364" spans="1:6" x14ac:dyDescent="0.25">
      <c r="A364" s="1" t="s">
        <v>219</v>
      </c>
      <c r="C364" s="16" t="s">
        <v>250</v>
      </c>
      <c r="D364" s="17">
        <v>54.72</v>
      </c>
      <c r="E364" s="18"/>
      <c r="F364" s="19"/>
    </row>
    <row r="365" spans="1:6" x14ac:dyDescent="0.25">
      <c r="A365" s="1" t="s">
        <v>221</v>
      </c>
      <c r="C365" s="16" t="s">
        <v>250</v>
      </c>
      <c r="D365" s="17">
        <v>54.72</v>
      </c>
      <c r="E365" s="18"/>
      <c r="F365" s="19"/>
    </row>
    <row r="366" spans="1:6" x14ac:dyDescent="0.25">
      <c r="A366" s="1" t="s">
        <v>228</v>
      </c>
      <c r="C366" s="16" t="s">
        <v>250</v>
      </c>
      <c r="D366" s="17">
        <v>54.72</v>
      </c>
      <c r="E366" s="18"/>
      <c r="F366" s="19"/>
    </row>
    <row r="367" spans="1:6" x14ac:dyDescent="0.25">
      <c r="A367" s="1" t="s">
        <v>230</v>
      </c>
      <c r="C367" s="16" t="s">
        <v>250</v>
      </c>
      <c r="D367" s="17">
        <v>54.72</v>
      </c>
      <c r="E367" s="18"/>
      <c r="F367" s="19"/>
    </row>
    <row r="368" spans="1:6" x14ac:dyDescent="0.25">
      <c r="C368" s="20"/>
      <c r="D368" s="21"/>
      <c r="E368" s="18"/>
      <c r="F368" s="19"/>
    </row>
    <row r="369" spans="1:6" ht="13.8" thickBot="1" x14ac:dyDescent="0.3">
      <c r="A369" t="s">
        <v>253</v>
      </c>
      <c r="C369" s="24">
        <v>220</v>
      </c>
      <c r="D369" s="25">
        <f>SUM(D358:D368)</f>
        <v>15348.96</v>
      </c>
      <c r="E369" s="26">
        <f>+D352+D369</f>
        <v>33720.69</v>
      </c>
      <c r="F369" s="27" t="s">
        <v>663</v>
      </c>
    </row>
    <row r="371" spans="1:6" x14ac:dyDescent="0.25">
      <c r="A371" s="1" t="s">
        <v>255</v>
      </c>
    </row>
    <row r="373" spans="1:6" x14ac:dyDescent="0.25">
      <c r="A373" t="s">
        <v>1</v>
      </c>
      <c r="C373" t="s">
        <v>6</v>
      </c>
      <c r="D373" s="3" t="s">
        <v>9</v>
      </c>
    </row>
    <row r="374" spans="1:6" ht="13.8" thickBot="1" x14ac:dyDescent="0.3"/>
    <row r="375" spans="1:6" x14ac:dyDescent="0.25">
      <c r="A375" s="1" t="s">
        <v>189</v>
      </c>
      <c r="C375" s="12" t="s">
        <v>255</v>
      </c>
      <c r="D375" s="13">
        <v>273.60000000000002</v>
      </c>
      <c r="E375" s="14"/>
      <c r="F375" s="15"/>
    </row>
    <row r="376" spans="1:6" x14ac:dyDescent="0.25">
      <c r="A376" s="1" t="s">
        <v>256</v>
      </c>
      <c r="C376" s="16" t="s">
        <v>255</v>
      </c>
      <c r="D376" s="17">
        <v>437.76</v>
      </c>
      <c r="E376" s="18"/>
      <c r="F376" s="19"/>
    </row>
    <row r="377" spans="1:6" x14ac:dyDescent="0.25">
      <c r="A377" s="1" t="s">
        <v>258</v>
      </c>
      <c r="C377" s="16" t="s">
        <v>255</v>
      </c>
      <c r="D377" s="17">
        <v>164.16</v>
      </c>
      <c r="E377" s="18"/>
      <c r="F377" s="19"/>
    </row>
    <row r="378" spans="1:6" x14ac:dyDescent="0.25">
      <c r="A378" s="1" t="s">
        <v>213</v>
      </c>
      <c r="C378" s="16" t="s">
        <v>255</v>
      </c>
      <c r="D378" s="17">
        <v>369.36</v>
      </c>
      <c r="E378" s="18"/>
      <c r="F378" s="19"/>
    </row>
    <row r="379" spans="1:6" x14ac:dyDescent="0.25">
      <c r="A379" s="1" t="s">
        <v>213</v>
      </c>
      <c r="C379" s="16" t="s">
        <v>255</v>
      </c>
      <c r="D379" s="17">
        <v>55.26</v>
      </c>
      <c r="E379" s="18"/>
      <c r="F379" s="19"/>
    </row>
    <row r="380" spans="1:6" x14ac:dyDescent="0.25">
      <c r="A380" s="1" t="s">
        <v>215</v>
      </c>
      <c r="C380" s="16" t="s">
        <v>255</v>
      </c>
      <c r="D380" s="17">
        <v>656.64</v>
      </c>
      <c r="E380" s="18"/>
      <c r="F380" s="19"/>
    </row>
    <row r="381" spans="1:6" x14ac:dyDescent="0.25">
      <c r="A381" s="1" t="s">
        <v>217</v>
      </c>
      <c r="C381" s="16" t="s">
        <v>255</v>
      </c>
      <c r="D381" s="17">
        <v>191.52</v>
      </c>
      <c r="E381" s="18"/>
      <c r="F381" s="19"/>
    </row>
    <row r="382" spans="1:6" x14ac:dyDescent="0.25">
      <c r="A382" s="1" t="s">
        <v>260</v>
      </c>
      <c r="C382" s="16" t="s">
        <v>255</v>
      </c>
      <c r="D382" s="17">
        <v>54.72</v>
      </c>
      <c r="E382" s="18"/>
      <c r="F382" s="19"/>
    </row>
    <row r="383" spans="1:6" x14ac:dyDescent="0.25">
      <c r="A383" s="1" t="s">
        <v>223</v>
      </c>
      <c r="C383" s="16" t="s">
        <v>255</v>
      </c>
      <c r="D383" s="17">
        <v>54.72</v>
      </c>
      <c r="E383" s="18"/>
      <c r="F383" s="19"/>
    </row>
    <row r="384" spans="1:6" x14ac:dyDescent="0.25">
      <c r="A384" s="1" t="s">
        <v>225</v>
      </c>
      <c r="C384" s="16" t="s">
        <v>255</v>
      </c>
      <c r="D384" s="17">
        <v>383.04</v>
      </c>
      <c r="E384" s="18"/>
      <c r="F384" s="19"/>
    </row>
    <row r="385" spans="1:6" x14ac:dyDescent="0.25">
      <c r="A385" s="1" t="s">
        <v>225</v>
      </c>
      <c r="C385" s="16" t="s">
        <v>255</v>
      </c>
      <c r="D385" s="17">
        <v>55.26</v>
      </c>
      <c r="E385" s="18"/>
      <c r="F385" s="19"/>
    </row>
    <row r="386" spans="1:6" x14ac:dyDescent="0.25">
      <c r="A386" s="1" t="s">
        <v>228</v>
      </c>
      <c r="C386" s="16" t="s">
        <v>255</v>
      </c>
      <c r="D386" s="17">
        <v>396.72</v>
      </c>
      <c r="E386" s="18"/>
      <c r="F386" s="19"/>
    </row>
    <row r="387" spans="1:6" x14ac:dyDescent="0.25">
      <c r="A387" s="1" t="s">
        <v>262</v>
      </c>
      <c r="C387" s="16" t="s">
        <v>255</v>
      </c>
      <c r="D387" s="17">
        <v>430.92</v>
      </c>
      <c r="E387" s="18"/>
      <c r="F387" s="19"/>
    </row>
    <row r="388" spans="1:6" x14ac:dyDescent="0.25">
      <c r="A388" s="1" t="s">
        <v>264</v>
      </c>
      <c r="C388" s="16" t="s">
        <v>255</v>
      </c>
      <c r="D388" s="17">
        <v>54.72</v>
      </c>
      <c r="E388" s="18"/>
      <c r="F388" s="19"/>
    </row>
    <row r="389" spans="1:6" x14ac:dyDescent="0.25">
      <c r="A389" s="1" t="s">
        <v>264</v>
      </c>
      <c r="C389" s="16" t="s">
        <v>255</v>
      </c>
      <c r="D389" s="17">
        <v>55.26</v>
      </c>
      <c r="E389" s="18"/>
      <c r="F389" s="19"/>
    </row>
    <row r="390" spans="1:6" x14ac:dyDescent="0.25">
      <c r="C390" s="20"/>
      <c r="D390" s="21"/>
      <c r="E390" s="18"/>
      <c r="F390" s="19"/>
    </row>
    <row r="391" spans="1:6" x14ac:dyDescent="0.25">
      <c r="A391" t="s">
        <v>266</v>
      </c>
      <c r="C391" s="22">
        <v>231</v>
      </c>
      <c r="D391" s="23">
        <f>SUM(D375:D390)</f>
        <v>3633.6600000000003</v>
      </c>
      <c r="E391" s="18"/>
      <c r="F391" s="19"/>
    </row>
    <row r="392" spans="1:6" x14ac:dyDescent="0.25">
      <c r="C392" s="20"/>
      <c r="D392" s="21"/>
      <c r="E392" s="18"/>
      <c r="F392" s="19"/>
    </row>
    <row r="393" spans="1:6" x14ac:dyDescent="0.25">
      <c r="A393" s="1" t="s">
        <v>268</v>
      </c>
      <c r="C393" s="20"/>
      <c r="D393" s="21"/>
      <c r="E393" s="18"/>
      <c r="F393" s="19"/>
    </row>
    <row r="394" spans="1:6" x14ac:dyDescent="0.25">
      <c r="C394" s="20"/>
      <c r="D394" s="21"/>
      <c r="E394" s="18"/>
      <c r="F394" s="19"/>
    </row>
    <row r="395" spans="1:6" x14ac:dyDescent="0.25">
      <c r="A395" t="s">
        <v>1</v>
      </c>
      <c r="C395" s="20" t="s">
        <v>6</v>
      </c>
      <c r="D395" s="21" t="s">
        <v>9</v>
      </c>
      <c r="E395" s="18"/>
      <c r="F395" s="19"/>
    </row>
    <row r="396" spans="1:6" x14ac:dyDescent="0.25">
      <c r="C396" s="20"/>
      <c r="D396" s="21"/>
      <c r="E396" s="18"/>
      <c r="F396" s="19"/>
    </row>
    <row r="397" spans="1:6" x14ac:dyDescent="0.25">
      <c r="A397" s="1" t="s">
        <v>251</v>
      </c>
      <c r="C397" s="16" t="s">
        <v>268</v>
      </c>
      <c r="D397" s="17">
        <v>54.72</v>
      </c>
      <c r="E397" s="18"/>
      <c r="F397" s="19"/>
    </row>
    <row r="398" spans="1:6" x14ac:dyDescent="0.25">
      <c r="A398" s="1" t="s">
        <v>189</v>
      </c>
      <c r="C398" s="16" t="s">
        <v>268</v>
      </c>
      <c r="D398" s="17">
        <v>54.72</v>
      </c>
      <c r="E398" s="18"/>
      <c r="F398" s="19"/>
    </row>
    <row r="399" spans="1:6" x14ac:dyDescent="0.25">
      <c r="A399" s="1" t="s">
        <v>191</v>
      </c>
      <c r="C399" s="16" t="s">
        <v>268</v>
      </c>
      <c r="D399" s="17">
        <v>54.72</v>
      </c>
      <c r="E399" s="18"/>
      <c r="F399" s="19"/>
    </row>
    <row r="400" spans="1:6" x14ac:dyDescent="0.25">
      <c r="A400" s="1" t="s">
        <v>256</v>
      </c>
      <c r="C400" s="16" t="s">
        <v>268</v>
      </c>
      <c r="D400" s="17">
        <v>54.72</v>
      </c>
      <c r="E400" s="18"/>
      <c r="F400" s="19"/>
    </row>
    <row r="401" spans="1:6" x14ac:dyDescent="0.25">
      <c r="A401" s="1" t="s">
        <v>258</v>
      </c>
      <c r="C401" s="16" t="s">
        <v>268</v>
      </c>
      <c r="D401" s="17">
        <v>54.72</v>
      </c>
      <c r="E401" s="18"/>
      <c r="F401" s="19"/>
    </row>
    <row r="402" spans="1:6" x14ac:dyDescent="0.25">
      <c r="A402" s="1" t="s">
        <v>269</v>
      </c>
      <c r="C402" s="16" t="s">
        <v>268</v>
      </c>
      <c r="D402" s="17">
        <v>54.72</v>
      </c>
      <c r="E402" s="18"/>
      <c r="F402" s="19"/>
    </row>
    <row r="403" spans="1:6" x14ac:dyDescent="0.25">
      <c r="A403" s="1" t="s">
        <v>271</v>
      </c>
      <c r="C403" s="16" t="s">
        <v>268</v>
      </c>
      <c r="D403" s="17">
        <v>54.72</v>
      </c>
      <c r="E403" s="18"/>
      <c r="F403" s="19"/>
    </row>
    <row r="404" spans="1:6" x14ac:dyDescent="0.25">
      <c r="A404" s="1" t="s">
        <v>273</v>
      </c>
      <c r="C404" s="16" t="s">
        <v>268</v>
      </c>
      <c r="D404" s="17">
        <v>54.72</v>
      </c>
      <c r="E404" s="18"/>
      <c r="F404" s="19"/>
    </row>
    <row r="405" spans="1:6" x14ac:dyDescent="0.25">
      <c r="A405" s="1" t="s">
        <v>213</v>
      </c>
      <c r="C405" s="16" t="s">
        <v>268</v>
      </c>
      <c r="D405" s="17">
        <v>136.80000000000001</v>
      </c>
      <c r="E405" s="18"/>
      <c r="F405" s="19"/>
    </row>
    <row r="406" spans="1:6" x14ac:dyDescent="0.25">
      <c r="A406" s="1" t="s">
        <v>215</v>
      </c>
      <c r="C406" s="16" t="s">
        <v>268</v>
      </c>
      <c r="D406" s="17">
        <v>82.08</v>
      </c>
      <c r="E406" s="18"/>
      <c r="F406" s="19"/>
    </row>
    <row r="407" spans="1:6" x14ac:dyDescent="0.25">
      <c r="A407" s="1" t="s">
        <v>217</v>
      </c>
      <c r="C407" s="16" t="s">
        <v>268</v>
      </c>
      <c r="D407" s="17">
        <v>54.72</v>
      </c>
      <c r="E407" s="18"/>
      <c r="F407" s="19"/>
    </row>
    <row r="408" spans="1:6" x14ac:dyDescent="0.25">
      <c r="A408" s="1" t="s">
        <v>260</v>
      </c>
      <c r="C408" s="16" t="s">
        <v>268</v>
      </c>
      <c r="D408" s="17">
        <v>164.16</v>
      </c>
      <c r="E408" s="18"/>
      <c r="F408" s="19"/>
    </row>
    <row r="409" spans="1:6" x14ac:dyDescent="0.25">
      <c r="A409" s="1" t="s">
        <v>223</v>
      </c>
      <c r="C409" s="16" t="s">
        <v>268</v>
      </c>
      <c r="D409" s="17">
        <v>54.72</v>
      </c>
      <c r="E409" s="18"/>
      <c r="F409" s="19"/>
    </row>
    <row r="410" spans="1:6" x14ac:dyDescent="0.25">
      <c r="A410" s="1" t="s">
        <v>225</v>
      </c>
      <c r="C410" s="16" t="s">
        <v>268</v>
      </c>
      <c r="D410" s="17">
        <v>82.08</v>
      </c>
      <c r="E410" s="18"/>
      <c r="F410" s="19"/>
    </row>
    <row r="411" spans="1:6" x14ac:dyDescent="0.25">
      <c r="A411" s="1" t="s">
        <v>228</v>
      </c>
      <c r="C411" s="16" t="s">
        <v>268</v>
      </c>
      <c r="D411" s="17">
        <v>54.72</v>
      </c>
      <c r="E411" s="18"/>
      <c r="F411" s="19"/>
    </row>
    <row r="412" spans="1:6" x14ac:dyDescent="0.25">
      <c r="A412" s="1" t="s">
        <v>275</v>
      </c>
      <c r="C412" s="16" t="s">
        <v>268</v>
      </c>
      <c r="D412" s="17">
        <v>54.72</v>
      </c>
      <c r="E412" s="18"/>
      <c r="F412" s="19"/>
    </row>
    <row r="413" spans="1:6" x14ac:dyDescent="0.25">
      <c r="A413" s="1" t="s">
        <v>232</v>
      </c>
      <c r="C413" s="16" t="s">
        <v>268</v>
      </c>
      <c r="D413" s="17">
        <v>54.72</v>
      </c>
      <c r="E413" s="18"/>
      <c r="F413" s="19"/>
    </row>
    <row r="414" spans="1:6" x14ac:dyDescent="0.25">
      <c r="A414" s="1" t="s">
        <v>277</v>
      </c>
      <c r="C414" s="16" t="s">
        <v>268</v>
      </c>
      <c r="D414" s="17">
        <v>54.72</v>
      </c>
      <c r="E414" s="18"/>
      <c r="F414" s="19"/>
    </row>
    <row r="415" spans="1:6" x14ac:dyDescent="0.25">
      <c r="A415" s="1" t="s">
        <v>279</v>
      </c>
      <c r="C415" s="16" t="s">
        <v>268</v>
      </c>
      <c r="D415" s="17">
        <v>54.72</v>
      </c>
      <c r="E415" s="18"/>
      <c r="F415" s="19"/>
    </row>
    <row r="416" spans="1:6" x14ac:dyDescent="0.25">
      <c r="C416" s="20"/>
      <c r="D416" s="21"/>
      <c r="E416" s="18"/>
      <c r="F416" s="19"/>
    </row>
    <row r="417" spans="1:6" ht="13.8" thickBot="1" x14ac:dyDescent="0.3">
      <c r="A417" t="s">
        <v>281</v>
      </c>
      <c r="C417" s="24">
        <v>231</v>
      </c>
      <c r="D417" s="25">
        <f>SUM(D397:D416)</f>
        <v>1285.9200000000003</v>
      </c>
      <c r="E417" s="28">
        <f>+D391+D417</f>
        <v>4919.5800000000008</v>
      </c>
      <c r="F417" s="29" t="s">
        <v>662</v>
      </c>
    </row>
    <row r="419" spans="1:6" x14ac:dyDescent="0.25">
      <c r="A419" s="1" t="s">
        <v>283</v>
      </c>
    </row>
    <row r="421" spans="1:6" x14ac:dyDescent="0.25">
      <c r="A421" t="s">
        <v>1</v>
      </c>
      <c r="C421" t="s">
        <v>6</v>
      </c>
      <c r="D421" s="3" t="s">
        <v>9</v>
      </c>
    </row>
    <row r="422" spans="1:6" ht="13.8" thickBot="1" x14ac:dyDescent="0.3"/>
    <row r="423" spans="1:6" x14ac:dyDescent="0.25">
      <c r="A423" s="1" t="s">
        <v>284</v>
      </c>
      <c r="C423" s="12" t="s">
        <v>283</v>
      </c>
      <c r="D423" s="13">
        <v>846.09</v>
      </c>
      <c r="E423" s="14"/>
      <c r="F423" s="15"/>
    </row>
    <row r="424" spans="1:6" x14ac:dyDescent="0.25">
      <c r="A424" s="1" t="s">
        <v>284</v>
      </c>
      <c r="C424" s="16" t="s">
        <v>283</v>
      </c>
      <c r="D424" s="17">
        <v>447.93</v>
      </c>
      <c r="E424" s="18"/>
      <c r="F424" s="19"/>
    </row>
    <row r="425" spans="1:6" x14ac:dyDescent="0.25">
      <c r="A425" s="1" t="s">
        <v>284</v>
      </c>
      <c r="C425" s="16" t="s">
        <v>283</v>
      </c>
      <c r="D425" s="17">
        <v>2189.88</v>
      </c>
      <c r="E425" s="18"/>
      <c r="F425" s="19"/>
    </row>
    <row r="426" spans="1:6" x14ac:dyDescent="0.25">
      <c r="A426" s="1" t="s">
        <v>287</v>
      </c>
      <c r="C426" s="16" t="s">
        <v>283</v>
      </c>
      <c r="D426" s="17">
        <v>1907.96</v>
      </c>
      <c r="E426" s="18"/>
      <c r="F426" s="19"/>
    </row>
    <row r="427" spans="1:6" x14ac:dyDescent="0.25">
      <c r="A427" s="1" t="s">
        <v>287</v>
      </c>
      <c r="C427" s="16" t="s">
        <v>283</v>
      </c>
      <c r="D427" s="17">
        <v>237.54</v>
      </c>
      <c r="E427" s="18"/>
      <c r="F427" s="19"/>
    </row>
    <row r="428" spans="1:6" x14ac:dyDescent="0.25">
      <c r="C428" s="20"/>
      <c r="D428" s="21"/>
      <c r="E428" s="18"/>
      <c r="F428" s="19"/>
    </row>
    <row r="429" spans="1:6" ht="13.8" thickBot="1" x14ac:dyDescent="0.3">
      <c r="A429" t="s">
        <v>289</v>
      </c>
      <c r="C429" s="24">
        <v>241</v>
      </c>
      <c r="D429" s="25">
        <f>SUM(D423:D428)</f>
        <v>5629.4000000000005</v>
      </c>
      <c r="E429" s="26">
        <f>+D429</f>
        <v>5629.4000000000005</v>
      </c>
      <c r="F429" s="27" t="s">
        <v>661</v>
      </c>
    </row>
    <row r="431" spans="1:6" x14ac:dyDescent="0.25">
      <c r="A431" s="1" t="s">
        <v>291</v>
      </c>
    </row>
    <row r="433" spans="1:6" x14ac:dyDescent="0.25">
      <c r="A433" t="s">
        <v>1</v>
      </c>
      <c r="C433" t="s">
        <v>6</v>
      </c>
      <c r="D433" s="3" t="s">
        <v>9</v>
      </c>
    </row>
    <row r="434" spans="1:6" ht="13.8" thickBot="1" x14ac:dyDescent="0.3"/>
    <row r="435" spans="1:6" x14ac:dyDescent="0.25">
      <c r="A435" s="1" t="s">
        <v>292</v>
      </c>
      <c r="C435" s="30" t="s">
        <v>639</v>
      </c>
      <c r="D435" s="31">
        <v>273.5</v>
      </c>
      <c r="E435" s="14"/>
      <c r="F435" s="15"/>
    </row>
    <row r="436" spans="1:6" x14ac:dyDescent="0.25">
      <c r="C436" s="20"/>
      <c r="D436" s="21"/>
      <c r="E436" s="18"/>
      <c r="F436" s="19"/>
    </row>
    <row r="437" spans="1:6" x14ac:dyDescent="0.25">
      <c r="A437" t="s">
        <v>295</v>
      </c>
      <c r="C437" s="20"/>
      <c r="D437" s="21"/>
      <c r="E437" s="18"/>
      <c r="F437" s="19"/>
    </row>
    <row r="438" spans="1:6" x14ac:dyDescent="0.25">
      <c r="C438" s="20"/>
      <c r="D438" s="21"/>
      <c r="E438" s="18"/>
      <c r="F438" s="19"/>
    </row>
    <row r="439" spans="1:6" x14ac:dyDescent="0.25">
      <c r="A439" s="1" t="s">
        <v>296</v>
      </c>
      <c r="C439" s="20"/>
      <c r="D439" s="21"/>
      <c r="E439" s="18"/>
      <c r="F439" s="19"/>
    </row>
    <row r="440" spans="1:6" x14ac:dyDescent="0.25">
      <c r="C440" s="20"/>
      <c r="D440" s="21"/>
      <c r="E440" s="18"/>
      <c r="F440" s="19"/>
    </row>
    <row r="441" spans="1:6" x14ac:dyDescent="0.25">
      <c r="A441" t="s">
        <v>1</v>
      </c>
      <c r="C441" s="20" t="s">
        <v>6</v>
      </c>
      <c r="D441" s="21" t="s">
        <v>9</v>
      </c>
      <c r="E441" s="18"/>
      <c r="F441" s="19"/>
    </row>
    <row r="442" spans="1:6" x14ac:dyDescent="0.25">
      <c r="C442" s="20"/>
      <c r="D442" s="21"/>
      <c r="E442" s="18"/>
      <c r="F442" s="19"/>
    </row>
    <row r="443" spans="1:6" ht="13.8" thickBot="1" x14ac:dyDescent="0.3">
      <c r="A443" s="1" t="s">
        <v>292</v>
      </c>
      <c r="C443" s="24">
        <v>292</v>
      </c>
      <c r="D443" s="32">
        <v>1000</v>
      </c>
      <c r="E443" s="26">
        <f>+D435+D443</f>
        <v>1273.5</v>
      </c>
      <c r="F443" s="27" t="s">
        <v>660</v>
      </c>
    </row>
    <row r="445" spans="1:6" x14ac:dyDescent="0.25">
      <c r="A445" t="s">
        <v>297</v>
      </c>
    </row>
    <row r="447" spans="1:6" x14ac:dyDescent="0.25">
      <c r="A447" s="1" t="s">
        <v>298</v>
      </c>
    </row>
    <row r="449" spans="1:6" x14ac:dyDescent="0.25">
      <c r="A449" t="s">
        <v>1</v>
      </c>
      <c r="C449" t="s">
        <v>6</v>
      </c>
      <c r="D449" s="3" t="s">
        <v>9</v>
      </c>
    </row>
    <row r="450" spans="1:6" ht="13.8" thickBot="1" x14ac:dyDescent="0.3"/>
    <row r="451" spans="1:6" ht="13.8" thickBot="1" x14ac:dyDescent="0.3">
      <c r="A451" s="1" t="s">
        <v>299</v>
      </c>
      <c r="C451" s="34">
        <v>294</v>
      </c>
      <c r="D451" s="35">
        <v>2615.73</v>
      </c>
      <c r="E451" s="46">
        <f>+D451</f>
        <v>2615.73</v>
      </c>
      <c r="F451" s="47" t="s">
        <v>659</v>
      </c>
    </row>
    <row r="453" spans="1:6" x14ac:dyDescent="0.25">
      <c r="A453" t="s">
        <v>302</v>
      </c>
    </row>
    <row r="455" spans="1:6" x14ac:dyDescent="0.25">
      <c r="A455" s="1" t="s">
        <v>303</v>
      </c>
    </row>
    <row r="457" spans="1:6" x14ac:dyDescent="0.25">
      <c r="A457" t="s">
        <v>1</v>
      </c>
      <c r="C457" t="s">
        <v>6</v>
      </c>
      <c r="D457" s="3" t="s">
        <v>9</v>
      </c>
    </row>
    <row r="458" spans="1:6" ht="13.8" thickBot="1" x14ac:dyDescent="0.3"/>
    <row r="459" spans="1:6" x14ac:dyDescent="0.25">
      <c r="A459" s="1" t="s">
        <v>304</v>
      </c>
      <c r="C459" s="36" t="s">
        <v>640</v>
      </c>
      <c r="D459" s="37">
        <v>1279.2</v>
      </c>
      <c r="E459" s="38"/>
      <c r="F459" s="39"/>
    </row>
    <row r="460" spans="1:6" x14ac:dyDescent="0.25">
      <c r="A460" s="1" t="s">
        <v>306</v>
      </c>
      <c r="C460" s="40" t="s">
        <v>303</v>
      </c>
      <c r="D460" s="41">
        <v>4660.2299999999996</v>
      </c>
      <c r="E460" s="42"/>
      <c r="F460" s="43"/>
    </row>
    <row r="461" spans="1:6" x14ac:dyDescent="0.25">
      <c r="A461" s="1" t="s">
        <v>308</v>
      </c>
      <c r="C461" s="40" t="s">
        <v>303</v>
      </c>
      <c r="D461" s="41">
        <v>1141.44</v>
      </c>
      <c r="E461" s="42"/>
      <c r="F461" s="43"/>
    </row>
    <row r="462" spans="1:6" x14ac:dyDescent="0.25">
      <c r="A462" s="1" t="s">
        <v>311</v>
      </c>
      <c r="C462" s="40" t="s">
        <v>303</v>
      </c>
      <c r="D462" s="41">
        <v>1409.76</v>
      </c>
      <c r="E462" s="42"/>
      <c r="F462" s="43"/>
    </row>
    <row r="463" spans="1:6" x14ac:dyDescent="0.25">
      <c r="A463" s="1" t="s">
        <v>225</v>
      </c>
      <c r="C463" s="40" t="s">
        <v>303</v>
      </c>
      <c r="D463" s="41">
        <v>5355.15</v>
      </c>
      <c r="E463" s="42"/>
      <c r="F463" s="43"/>
    </row>
    <row r="464" spans="1:6" x14ac:dyDescent="0.25">
      <c r="C464" s="44"/>
      <c r="D464" s="45"/>
      <c r="E464" s="42"/>
      <c r="F464" s="43"/>
    </row>
    <row r="465" spans="1:6" ht="13.8" thickBot="1" x14ac:dyDescent="0.3">
      <c r="A465" t="s">
        <v>313</v>
      </c>
      <c r="C465" s="54">
        <v>300</v>
      </c>
      <c r="D465" s="25">
        <f>SUM(D459:D464)</f>
        <v>13845.779999999999</v>
      </c>
      <c r="E465" s="26">
        <f>+D465</f>
        <v>13845.779999999999</v>
      </c>
      <c r="F465" s="27" t="s">
        <v>647</v>
      </c>
    </row>
    <row r="467" spans="1:6" x14ac:dyDescent="0.25">
      <c r="A467" s="1" t="s">
        <v>314</v>
      </c>
    </row>
    <row r="469" spans="1:6" x14ac:dyDescent="0.25">
      <c r="A469" t="s">
        <v>1</v>
      </c>
      <c r="C469" t="s">
        <v>6</v>
      </c>
      <c r="D469" s="3" t="s">
        <v>9</v>
      </c>
    </row>
    <row r="470" spans="1:6" ht="13.8" thickBot="1" x14ac:dyDescent="0.3"/>
    <row r="471" spans="1:6" ht="13.8" thickBot="1" x14ac:dyDescent="0.3">
      <c r="A471" s="1" t="s">
        <v>315</v>
      </c>
      <c r="C471" s="34" t="s">
        <v>641</v>
      </c>
      <c r="D471" s="35">
        <v>532.5</v>
      </c>
      <c r="E471" s="46">
        <f>+D471</f>
        <v>532.5</v>
      </c>
      <c r="F471" s="47" t="s">
        <v>658</v>
      </c>
    </row>
    <row r="472" spans="1:6" x14ac:dyDescent="0.25">
      <c r="C472" s="10">
        <v>411</v>
      </c>
    </row>
    <row r="473" spans="1:6" x14ac:dyDescent="0.25">
      <c r="A473" t="s">
        <v>317</v>
      </c>
    </row>
    <row r="475" spans="1:6" x14ac:dyDescent="0.25">
      <c r="A475" s="1" t="s">
        <v>318</v>
      </c>
    </row>
    <row r="477" spans="1:6" x14ac:dyDescent="0.25">
      <c r="A477" t="s">
        <v>1</v>
      </c>
      <c r="C477" t="s">
        <v>6</v>
      </c>
      <c r="D477" s="3" t="s">
        <v>9</v>
      </c>
    </row>
    <row r="478" spans="1:6" ht="13.8" thickBot="1" x14ac:dyDescent="0.3"/>
    <row r="479" spans="1:6" x14ac:dyDescent="0.25">
      <c r="A479" s="1" t="s">
        <v>181</v>
      </c>
      <c r="C479" s="12" t="s">
        <v>318</v>
      </c>
      <c r="D479" s="13">
        <v>248.56</v>
      </c>
      <c r="E479" s="14"/>
      <c r="F479" s="15"/>
    </row>
    <row r="480" spans="1:6" x14ac:dyDescent="0.25">
      <c r="A480" s="1" t="s">
        <v>181</v>
      </c>
      <c r="C480" s="16" t="s">
        <v>318</v>
      </c>
      <c r="D480" s="17">
        <v>745.68</v>
      </c>
      <c r="E480" s="18"/>
      <c r="F480" s="19"/>
    </row>
    <row r="481" spans="1:6" x14ac:dyDescent="0.25">
      <c r="A481" s="1" t="s">
        <v>181</v>
      </c>
      <c r="C481" s="16" t="s">
        <v>318</v>
      </c>
      <c r="D481" s="17">
        <v>1491.36</v>
      </c>
      <c r="E481" s="18"/>
      <c r="F481" s="19"/>
    </row>
    <row r="482" spans="1:6" x14ac:dyDescent="0.25">
      <c r="A482" s="1" t="s">
        <v>319</v>
      </c>
      <c r="C482" s="16" t="s">
        <v>318</v>
      </c>
      <c r="D482" s="17">
        <v>248.56</v>
      </c>
      <c r="E482" s="18"/>
      <c r="F482" s="19"/>
    </row>
    <row r="483" spans="1:6" x14ac:dyDescent="0.25">
      <c r="A483" s="1" t="s">
        <v>319</v>
      </c>
      <c r="C483" s="16" t="s">
        <v>318</v>
      </c>
      <c r="D483" s="17">
        <v>1739.92</v>
      </c>
      <c r="E483" s="18"/>
      <c r="F483" s="19"/>
    </row>
    <row r="484" spans="1:6" x14ac:dyDescent="0.25">
      <c r="A484" s="1" t="s">
        <v>319</v>
      </c>
      <c r="C484" s="16" t="s">
        <v>318</v>
      </c>
      <c r="D484" s="17">
        <v>497.12</v>
      </c>
      <c r="E484" s="18"/>
      <c r="F484" s="19"/>
    </row>
    <row r="485" spans="1:6" x14ac:dyDescent="0.25">
      <c r="A485" s="1" t="s">
        <v>321</v>
      </c>
      <c r="C485" s="16" t="s">
        <v>318</v>
      </c>
      <c r="D485" s="17">
        <v>431.76</v>
      </c>
      <c r="E485" s="18"/>
      <c r="F485" s="19"/>
    </row>
    <row r="486" spans="1:6" x14ac:dyDescent="0.25">
      <c r="A486" s="1" t="s">
        <v>321</v>
      </c>
      <c r="C486" s="16" t="s">
        <v>318</v>
      </c>
      <c r="D486" s="17">
        <v>3886.02</v>
      </c>
      <c r="E486" s="18"/>
      <c r="F486" s="19"/>
    </row>
    <row r="487" spans="1:6" x14ac:dyDescent="0.25">
      <c r="A487" s="1" t="s">
        <v>323</v>
      </c>
      <c r="C487" s="16" t="s">
        <v>318</v>
      </c>
      <c r="D487" s="17">
        <v>235.68</v>
      </c>
      <c r="E487" s="18"/>
      <c r="F487" s="19"/>
    </row>
    <row r="488" spans="1:6" x14ac:dyDescent="0.25">
      <c r="A488" s="1" t="s">
        <v>323</v>
      </c>
      <c r="C488" s="16" t="s">
        <v>318</v>
      </c>
      <c r="D488" s="17">
        <v>235.68</v>
      </c>
      <c r="E488" s="18"/>
      <c r="F488" s="19"/>
    </row>
    <row r="489" spans="1:6" x14ac:dyDescent="0.25">
      <c r="A489" s="1" t="s">
        <v>323</v>
      </c>
      <c r="C489" s="16" t="s">
        <v>318</v>
      </c>
      <c r="D489" s="17">
        <v>1885.44</v>
      </c>
      <c r="E489" s="18"/>
      <c r="F489" s="19"/>
    </row>
    <row r="490" spans="1:6" x14ac:dyDescent="0.25">
      <c r="A490" s="1" t="s">
        <v>238</v>
      </c>
      <c r="C490" s="16" t="s">
        <v>318</v>
      </c>
      <c r="D490" s="17">
        <v>408.98</v>
      </c>
      <c r="E490" s="18"/>
      <c r="F490" s="19"/>
    </row>
    <row r="491" spans="1:6" x14ac:dyDescent="0.25">
      <c r="A491" s="1" t="s">
        <v>238</v>
      </c>
      <c r="C491" s="16" t="s">
        <v>318</v>
      </c>
      <c r="D491" s="17">
        <v>2862.83</v>
      </c>
      <c r="E491" s="18"/>
      <c r="F491" s="19"/>
    </row>
    <row r="492" spans="1:6" x14ac:dyDescent="0.25">
      <c r="A492" s="1" t="s">
        <v>238</v>
      </c>
      <c r="C492" s="16" t="s">
        <v>318</v>
      </c>
      <c r="D492" s="17">
        <v>817.94</v>
      </c>
      <c r="E492" s="18"/>
      <c r="F492" s="19"/>
    </row>
    <row r="493" spans="1:6" x14ac:dyDescent="0.25">
      <c r="A493" s="1" t="s">
        <v>325</v>
      </c>
      <c r="C493" s="16" t="s">
        <v>318</v>
      </c>
      <c r="D493" s="17">
        <v>248.56</v>
      </c>
      <c r="E493" s="18"/>
      <c r="F493" s="19"/>
    </row>
    <row r="494" spans="1:6" x14ac:dyDescent="0.25">
      <c r="A494" s="1" t="s">
        <v>325</v>
      </c>
      <c r="C494" s="16" t="s">
        <v>318</v>
      </c>
      <c r="D494" s="17">
        <v>497.12</v>
      </c>
      <c r="E494" s="18"/>
      <c r="F494" s="19"/>
    </row>
    <row r="495" spans="1:6" x14ac:dyDescent="0.25">
      <c r="A495" s="1" t="s">
        <v>325</v>
      </c>
      <c r="C495" s="16" t="s">
        <v>318</v>
      </c>
      <c r="D495" s="17">
        <v>1739.92</v>
      </c>
      <c r="E495" s="18"/>
      <c r="F495" s="19"/>
    </row>
    <row r="496" spans="1:6" x14ac:dyDescent="0.25">
      <c r="C496" s="20"/>
      <c r="D496" s="21"/>
      <c r="E496" s="18"/>
      <c r="F496" s="19"/>
    </row>
    <row r="497" spans="1:6" x14ac:dyDescent="0.25">
      <c r="A497" t="s">
        <v>327</v>
      </c>
      <c r="C497" s="22">
        <v>422</v>
      </c>
      <c r="D497" s="23">
        <f>SUM(D479:D496)</f>
        <v>18221.129999999997</v>
      </c>
      <c r="E497" s="18"/>
      <c r="F497" s="19"/>
    </row>
    <row r="498" spans="1:6" x14ac:dyDescent="0.25">
      <c r="C498" s="20"/>
      <c r="D498" s="21"/>
      <c r="E498" s="18"/>
      <c r="F498" s="19"/>
    </row>
    <row r="499" spans="1:6" x14ac:dyDescent="0.25">
      <c r="A499" s="1" t="s">
        <v>329</v>
      </c>
      <c r="C499" s="20"/>
      <c r="D499" s="21"/>
      <c r="E499" s="18"/>
      <c r="F499" s="19"/>
    </row>
    <row r="500" spans="1:6" x14ac:dyDescent="0.25">
      <c r="C500" s="20"/>
      <c r="D500" s="21"/>
      <c r="E500" s="18"/>
      <c r="F500" s="19"/>
    </row>
    <row r="501" spans="1:6" x14ac:dyDescent="0.25">
      <c r="A501" t="s">
        <v>1</v>
      </c>
      <c r="C501" s="20" t="s">
        <v>6</v>
      </c>
      <c r="D501" s="21" t="s">
        <v>9</v>
      </c>
      <c r="E501" s="18"/>
      <c r="F501" s="19"/>
    </row>
    <row r="502" spans="1:6" x14ac:dyDescent="0.25">
      <c r="C502" s="20"/>
      <c r="D502" s="21"/>
      <c r="E502" s="18"/>
      <c r="F502" s="19"/>
    </row>
    <row r="503" spans="1:6" x14ac:dyDescent="0.25">
      <c r="A503" s="1" t="s">
        <v>330</v>
      </c>
      <c r="C503" s="16" t="s">
        <v>329</v>
      </c>
      <c r="D503" s="17">
        <v>1514.92</v>
      </c>
      <c r="E503" s="18"/>
      <c r="F503" s="19"/>
    </row>
    <row r="504" spans="1:6" x14ac:dyDescent="0.25">
      <c r="A504" s="1" t="s">
        <v>330</v>
      </c>
      <c r="C504" s="16" t="s">
        <v>329</v>
      </c>
      <c r="D504" s="17">
        <v>172.15</v>
      </c>
      <c r="E504" s="18"/>
      <c r="F504" s="19"/>
    </row>
    <row r="505" spans="1:6" x14ac:dyDescent="0.25">
      <c r="A505" s="1" t="s">
        <v>332</v>
      </c>
      <c r="C505" s="16" t="s">
        <v>329</v>
      </c>
      <c r="D505" s="17">
        <v>885.36</v>
      </c>
      <c r="E505" s="18"/>
      <c r="F505" s="19"/>
    </row>
    <row r="506" spans="1:6" x14ac:dyDescent="0.25">
      <c r="C506" s="20"/>
      <c r="D506" s="21"/>
      <c r="E506" s="18"/>
      <c r="F506" s="19"/>
    </row>
    <row r="507" spans="1:6" ht="13.8" thickBot="1" x14ac:dyDescent="0.3">
      <c r="A507" t="s">
        <v>334</v>
      </c>
      <c r="C507" s="24">
        <v>422</v>
      </c>
      <c r="D507" s="25">
        <f>SUM(D503:D506)</f>
        <v>2572.4300000000003</v>
      </c>
      <c r="E507" s="26">
        <f>+D497+D507</f>
        <v>20793.559999999998</v>
      </c>
      <c r="F507" s="27" t="s">
        <v>657</v>
      </c>
    </row>
    <row r="509" spans="1:6" x14ac:dyDescent="0.25">
      <c r="A509" s="1" t="s">
        <v>335</v>
      </c>
    </row>
    <row r="511" spans="1:6" x14ac:dyDescent="0.25">
      <c r="A511" t="s">
        <v>1</v>
      </c>
      <c r="C511" t="s">
        <v>6</v>
      </c>
      <c r="D511" s="3" t="s">
        <v>9</v>
      </c>
    </row>
    <row r="512" spans="1:6" ht="13.8" thickBot="1" x14ac:dyDescent="0.3"/>
    <row r="513" spans="1:6" x14ac:dyDescent="0.25">
      <c r="A513" s="1" t="s">
        <v>336</v>
      </c>
      <c r="C513" s="12" t="s">
        <v>335</v>
      </c>
      <c r="D513" s="13">
        <v>173.36</v>
      </c>
      <c r="E513" s="14"/>
      <c r="F513" s="15"/>
    </row>
    <row r="514" spans="1:6" x14ac:dyDescent="0.25">
      <c r="A514" s="1" t="s">
        <v>336</v>
      </c>
      <c r="C514" s="16" t="s">
        <v>335</v>
      </c>
      <c r="D514" s="17">
        <v>866.8</v>
      </c>
      <c r="E514" s="18"/>
      <c r="F514" s="19"/>
    </row>
    <row r="515" spans="1:6" x14ac:dyDescent="0.25">
      <c r="A515" s="1" t="s">
        <v>339</v>
      </c>
      <c r="C515" s="16" t="s">
        <v>335</v>
      </c>
      <c r="D515" s="17">
        <v>221.6</v>
      </c>
      <c r="E515" s="18"/>
      <c r="F515" s="19"/>
    </row>
    <row r="516" spans="1:6" x14ac:dyDescent="0.25">
      <c r="A516" s="1" t="s">
        <v>339</v>
      </c>
      <c r="C516" s="16" t="s">
        <v>335</v>
      </c>
      <c r="D516" s="17">
        <v>1108</v>
      </c>
      <c r="E516" s="18"/>
      <c r="F516" s="19"/>
    </row>
    <row r="517" spans="1:6" x14ac:dyDescent="0.25">
      <c r="C517" s="20"/>
      <c r="D517" s="21"/>
      <c r="E517" s="18"/>
      <c r="F517" s="19"/>
    </row>
    <row r="518" spans="1:6" x14ac:dyDescent="0.25">
      <c r="A518" t="s">
        <v>341</v>
      </c>
      <c r="C518" s="22">
        <v>439</v>
      </c>
      <c r="D518" s="23">
        <f>SUM(D513:D517)</f>
        <v>2369.7599999999998</v>
      </c>
      <c r="E518" s="18"/>
      <c r="F518" s="19"/>
    </row>
    <row r="519" spans="1:6" x14ac:dyDescent="0.25">
      <c r="C519" s="20"/>
      <c r="D519" s="21"/>
      <c r="E519" s="18"/>
      <c r="F519" s="19"/>
    </row>
    <row r="520" spans="1:6" x14ac:dyDescent="0.25">
      <c r="A520" s="1" t="s">
        <v>342</v>
      </c>
      <c r="C520" s="20"/>
      <c r="D520" s="21"/>
      <c r="E520" s="18"/>
      <c r="F520" s="19"/>
    </row>
    <row r="521" spans="1:6" x14ac:dyDescent="0.25">
      <c r="C521" s="20"/>
      <c r="D521" s="21"/>
      <c r="E521" s="18"/>
      <c r="F521" s="19"/>
    </row>
    <row r="522" spans="1:6" x14ac:dyDescent="0.25">
      <c r="A522" t="s">
        <v>1</v>
      </c>
      <c r="C522" s="20" t="s">
        <v>6</v>
      </c>
      <c r="D522" s="21" t="s">
        <v>9</v>
      </c>
      <c r="E522" s="18"/>
      <c r="F522" s="19"/>
    </row>
    <row r="523" spans="1:6" x14ac:dyDescent="0.25">
      <c r="C523" s="20"/>
      <c r="D523" s="21"/>
      <c r="E523" s="18"/>
      <c r="F523" s="19"/>
    </row>
    <row r="524" spans="1:6" x14ac:dyDescent="0.25">
      <c r="A524" s="1" t="s">
        <v>181</v>
      </c>
      <c r="C524" s="16" t="s">
        <v>342</v>
      </c>
      <c r="D524" s="17">
        <v>745.68</v>
      </c>
      <c r="E524" s="18"/>
      <c r="F524" s="19"/>
    </row>
    <row r="525" spans="1:6" x14ac:dyDescent="0.25">
      <c r="A525" s="1" t="s">
        <v>181</v>
      </c>
      <c r="C525" s="16" t="s">
        <v>342</v>
      </c>
      <c r="D525" s="17">
        <v>497.12</v>
      </c>
      <c r="E525" s="18"/>
      <c r="F525" s="19"/>
    </row>
    <row r="526" spans="1:6" x14ac:dyDescent="0.25">
      <c r="A526" s="1" t="s">
        <v>336</v>
      </c>
      <c r="C526" s="16" t="s">
        <v>342</v>
      </c>
      <c r="D526" s="17">
        <v>32.51</v>
      </c>
      <c r="E526" s="18"/>
      <c r="F526" s="19"/>
    </row>
    <row r="527" spans="1:6" x14ac:dyDescent="0.25">
      <c r="A527" s="1" t="s">
        <v>344</v>
      </c>
      <c r="C527" s="16" t="s">
        <v>342</v>
      </c>
      <c r="D527" s="17">
        <v>372.84</v>
      </c>
      <c r="E527" s="18"/>
      <c r="F527" s="19"/>
    </row>
    <row r="528" spans="1:6" x14ac:dyDescent="0.25">
      <c r="C528" s="20"/>
      <c r="D528" s="21"/>
      <c r="E528" s="18"/>
      <c r="F528" s="19"/>
    </row>
    <row r="529" spans="1:6" ht="13.8" thickBot="1" x14ac:dyDescent="0.3">
      <c r="A529" t="s">
        <v>346</v>
      </c>
      <c r="C529" s="24">
        <v>439</v>
      </c>
      <c r="D529" s="25">
        <f>SUM(D524:D528)</f>
        <v>1648.1499999999999</v>
      </c>
      <c r="E529" s="26">
        <f>+D518+D529</f>
        <v>4017.91</v>
      </c>
      <c r="F529" s="27" t="s">
        <v>656</v>
      </c>
    </row>
    <row r="531" spans="1:6" x14ac:dyDescent="0.25">
      <c r="A531" s="1" t="s">
        <v>347</v>
      </c>
    </row>
    <row r="533" spans="1:6" x14ac:dyDescent="0.25">
      <c r="A533" t="s">
        <v>1</v>
      </c>
      <c r="C533" t="s">
        <v>6</v>
      </c>
      <c r="D533" s="3" t="s">
        <v>9</v>
      </c>
    </row>
    <row r="534" spans="1:6" ht="13.8" thickBot="1" x14ac:dyDescent="0.3"/>
    <row r="535" spans="1:6" x14ac:dyDescent="0.25">
      <c r="A535" s="1" t="s">
        <v>348</v>
      </c>
      <c r="C535" s="12" t="s">
        <v>347</v>
      </c>
      <c r="D535" s="13">
        <v>309.52</v>
      </c>
      <c r="E535" s="14"/>
      <c r="F535" s="15"/>
    </row>
    <row r="536" spans="1:6" x14ac:dyDescent="0.25">
      <c r="A536" s="1" t="s">
        <v>348</v>
      </c>
      <c r="C536" s="16" t="s">
        <v>347</v>
      </c>
      <c r="D536" s="17">
        <v>1547.6</v>
      </c>
      <c r="E536" s="18"/>
      <c r="F536" s="19"/>
    </row>
    <row r="537" spans="1:6" x14ac:dyDescent="0.25">
      <c r="A537" s="1" t="s">
        <v>348</v>
      </c>
      <c r="C537" s="16" t="s">
        <v>347</v>
      </c>
      <c r="D537" s="17">
        <v>309.52</v>
      </c>
      <c r="E537" s="18"/>
      <c r="F537" s="19"/>
    </row>
    <row r="538" spans="1:6" x14ac:dyDescent="0.25">
      <c r="A538" s="1" t="s">
        <v>348</v>
      </c>
      <c r="C538" s="16" t="s">
        <v>347</v>
      </c>
      <c r="D538" s="17">
        <v>928.56</v>
      </c>
      <c r="E538" s="18"/>
      <c r="F538" s="19"/>
    </row>
    <row r="539" spans="1:6" x14ac:dyDescent="0.25">
      <c r="C539" s="20"/>
      <c r="D539" s="21"/>
      <c r="E539" s="18"/>
      <c r="F539" s="19"/>
    </row>
    <row r="540" spans="1:6" x14ac:dyDescent="0.25">
      <c r="A540" t="s">
        <v>351</v>
      </c>
      <c r="C540" s="22">
        <v>491</v>
      </c>
      <c r="D540" s="23">
        <f>SUM(D535:D539)</f>
        <v>3095.2</v>
      </c>
      <c r="E540" s="18"/>
      <c r="F540" s="19"/>
    </row>
    <row r="541" spans="1:6" x14ac:dyDescent="0.25">
      <c r="C541" s="20"/>
      <c r="D541" s="21"/>
      <c r="E541" s="18"/>
      <c r="F541" s="19"/>
    </row>
    <row r="542" spans="1:6" x14ac:dyDescent="0.25">
      <c r="A542" s="1" t="s">
        <v>352</v>
      </c>
      <c r="C542" s="20"/>
      <c r="D542" s="21"/>
      <c r="E542" s="18"/>
      <c r="F542" s="19"/>
    </row>
    <row r="543" spans="1:6" x14ac:dyDescent="0.25">
      <c r="C543" s="20"/>
      <c r="D543" s="21"/>
      <c r="E543" s="18"/>
      <c r="F543" s="19"/>
    </row>
    <row r="544" spans="1:6" x14ac:dyDescent="0.25">
      <c r="A544" t="s">
        <v>1</v>
      </c>
      <c r="C544" s="20" t="s">
        <v>6</v>
      </c>
      <c r="D544" s="21" t="s">
        <v>9</v>
      </c>
      <c r="E544" s="18"/>
      <c r="F544" s="19"/>
    </row>
    <row r="545" spans="1:6" x14ac:dyDescent="0.25">
      <c r="C545" s="20"/>
      <c r="D545" s="21"/>
      <c r="E545" s="18"/>
      <c r="F545" s="19"/>
    </row>
    <row r="546" spans="1:6" x14ac:dyDescent="0.25">
      <c r="A546" s="1" t="s">
        <v>353</v>
      </c>
      <c r="C546" s="22">
        <v>491</v>
      </c>
      <c r="D546" s="33">
        <v>1008</v>
      </c>
      <c r="E546" s="18"/>
      <c r="F546" s="19"/>
    </row>
    <row r="547" spans="1:6" x14ac:dyDescent="0.25">
      <c r="C547" s="20"/>
      <c r="D547" s="21"/>
      <c r="E547" s="18"/>
      <c r="F547" s="19"/>
    </row>
    <row r="548" spans="1:6" x14ac:dyDescent="0.25">
      <c r="A548" t="s">
        <v>355</v>
      </c>
      <c r="C548" s="20"/>
      <c r="D548" s="21"/>
      <c r="E548" s="18"/>
      <c r="F548" s="19"/>
    </row>
    <row r="549" spans="1:6" x14ac:dyDescent="0.25">
      <c r="C549" s="20"/>
      <c r="D549" s="21"/>
      <c r="E549" s="18"/>
      <c r="F549" s="19"/>
    </row>
    <row r="550" spans="1:6" x14ac:dyDescent="0.25">
      <c r="A550" s="1" t="s">
        <v>356</v>
      </c>
      <c r="C550" s="20"/>
      <c r="D550" s="21"/>
      <c r="E550" s="18"/>
      <c r="F550" s="19"/>
    </row>
    <row r="551" spans="1:6" x14ac:dyDescent="0.25">
      <c r="C551" s="20"/>
      <c r="D551" s="21"/>
      <c r="E551" s="18"/>
      <c r="F551" s="19"/>
    </row>
    <row r="552" spans="1:6" x14ac:dyDescent="0.25">
      <c r="A552" t="s">
        <v>1</v>
      </c>
      <c r="C552" s="20" t="s">
        <v>6</v>
      </c>
      <c r="D552" s="21" t="s">
        <v>9</v>
      </c>
      <c r="E552" s="18"/>
      <c r="F552" s="19"/>
    </row>
    <row r="553" spans="1:6" x14ac:dyDescent="0.25">
      <c r="C553" s="20"/>
      <c r="D553" s="21"/>
      <c r="E553" s="18"/>
      <c r="F553" s="19"/>
    </row>
    <row r="554" spans="1:6" ht="13.8" thickBot="1" x14ac:dyDescent="0.3">
      <c r="A554" s="1" t="s">
        <v>348</v>
      </c>
      <c r="C554" s="24">
        <v>491</v>
      </c>
      <c r="D554" s="32">
        <v>580.35</v>
      </c>
      <c r="E554" s="26">
        <f>+D540+D546+D554</f>
        <v>4683.55</v>
      </c>
      <c r="F554" s="27" t="s">
        <v>655</v>
      </c>
    </row>
    <row r="556" spans="1:6" x14ac:dyDescent="0.25">
      <c r="A556" t="s">
        <v>357</v>
      </c>
    </row>
    <row r="558" spans="1:6" x14ac:dyDescent="0.25">
      <c r="A558" s="1" t="s">
        <v>358</v>
      </c>
    </row>
    <row r="560" spans="1:6" x14ac:dyDescent="0.25">
      <c r="A560" t="s">
        <v>1</v>
      </c>
      <c r="C560" t="s">
        <v>6</v>
      </c>
      <c r="D560" s="3" t="s">
        <v>9</v>
      </c>
    </row>
    <row r="561" spans="1:6" ht="13.8" thickBot="1" x14ac:dyDescent="0.3"/>
    <row r="562" spans="1:6" x14ac:dyDescent="0.25">
      <c r="A562" s="1" t="s">
        <v>359</v>
      </c>
      <c r="C562" s="30">
        <v>510</v>
      </c>
      <c r="D562" s="31">
        <v>75</v>
      </c>
      <c r="E562" s="14"/>
      <c r="F562" s="15"/>
    </row>
    <row r="563" spans="1:6" x14ac:dyDescent="0.25">
      <c r="C563" s="20"/>
      <c r="D563" s="21"/>
      <c r="E563" s="18"/>
      <c r="F563" s="19"/>
    </row>
    <row r="564" spans="1:6" x14ac:dyDescent="0.25">
      <c r="A564" t="s">
        <v>362</v>
      </c>
      <c r="C564" s="20"/>
      <c r="D564" s="21"/>
      <c r="E564" s="18"/>
      <c r="F564" s="19"/>
    </row>
    <row r="565" spans="1:6" x14ac:dyDescent="0.25">
      <c r="C565" s="20"/>
      <c r="D565" s="21"/>
      <c r="E565" s="18"/>
      <c r="F565" s="19"/>
    </row>
    <row r="566" spans="1:6" x14ac:dyDescent="0.25">
      <c r="A566" s="1" t="s">
        <v>363</v>
      </c>
      <c r="C566" s="20"/>
      <c r="D566" s="21"/>
      <c r="E566" s="18"/>
      <c r="F566" s="19"/>
    </row>
    <row r="567" spans="1:6" x14ac:dyDescent="0.25">
      <c r="C567" s="20"/>
      <c r="D567" s="21"/>
      <c r="E567" s="18"/>
      <c r="F567" s="19"/>
    </row>
    <row r="568" spans="1:6" x14ac:dyDescent="0.25">
      <c r="A568" t="s">
        <v>1</v>
      </c>
      <c r="C568" s="20" t="s">
        <v>6</v>
      </c>
      <c r="D568" s="21" t="s">
        <v>9</v>
      </c>
      <c r="E568" s="18"/>
      <c r="F568" s="19"/>
    </row>
    <row r="569" spans="1:6" x14ac:dyDescent="0.25">
      <c r="C569" s="20"/>
      <c r="D569" s="21"/>
      <c r="E569" s="18"/>
      <c r="F569" s="19"/>
    </row>
    <row r="570" spans="1:6" x14ac:dyDescent="0.25">
      <c r="A570" s="1" t="s">
        <v>364</v>
      </c>
      <c r="C570" s="16" t="s">
        <v>363</v>
      </c>
      <c r="D570" s="17">
        <v>936.6</v>
      </c>
      <c r="E570" s="18"/>
      <c r="F570" s="19"/>
    </row>
    <row r="571" spans="1:6" x14ac:dyDescent="0.25">
      <c r="A571" s="1" t="s">
        <v>366</v>
      </c>
      <c r="C571" s="16" t="s">
        <v>363</v>
      </c>
      <c r="D571" s="17">
        <v>-0.01</v>
      </c>
      <c r="E571" s="18"/>
      <c r="F571" s="19"/>
    </row>
    <row r="572" spans="1:6" x14ac:dyDescent="0.25">
      <c r="A572" s="1" t="s">
        <v>366</v>
      </c>
      <c r="C572" s="16" t="s">
        <v>363</v>
      </c>
      <c r="D572" s="17">
        <v>107.28</v>
      </c>
      <c r="E572" s="18"/>
      <c r="F572" s="19"/>
    </row>
    <row r="573" spans="1:6" x14ac:dyDescent="0.25">
      <c r="A573" s="1" t="s">
        <v>366</v>
      </c>
      <c r="C573" s="16" t="s">
        <v>363</v>
      </c>
      <c r="D573" s="17">
        <v>1394.58</v>
      </c>
      <c r="E573" s="18"/>
      <c r="F573" s="19"/>
    </row>
    <row r="574" spans="1:6" x14ac:dyDescent="0.25">
      <c r="A574" s="1" t="s">
        <v>366</v>
      </c>
      <c r="C574" s="16" t="s">
        <v>363</v>
      </c>
      <c r="D574" s="17">
        <v>214.55</v>
      </c>
      <c r="E574" s="18"/>
      <c r="F574" s="19"/>
    </row>
    <row r="575" spans="1:6" x14ac:dyDescent="0.25">
      <c r="C575" s="20"/>
      <c r="D575" s="21"/>
      <c r="E575" s="18"/>
      <c r="F575" s="19"/>
    </row>
    <row r="576" spans="1:6" x14ac:dyDescent="0.25">
      <c r="A576" t="s">
        <v>368</v>
      </c>
      <c r="C576" s="22">
        <v>510</v>
      </c>
      <c r="D576" s="23">
        <f>SUM(D570:D575)</f>
        <v>2653</v>
      </c>
      <c r="E576" s="18"/>
      <c r="F576" s="19"/>
    </row>
    <row r="577" spans="1:6" x14ac:dyDescent="0.25">
      <c r="C577" s="20"/>
      <c r="D577" s="21"/>
      <c r="E577" s="18"/>
      <c r="F577" s="19"/>
    </row>
    <row r="578" spans="1:6" x14ac:dyDescent="0.25">
      <c r="A578" s="1" t="s">
        <v>369</v>
      </c>
      <c r="C578" s="20"/>
      <c r="D578" s="21"/>
      <c r="E578" s="18"/>
      <c r="F578" s="19"/>
    </row>
    <row r="579" spans="1:6" x14ac:dyDescent="0.25">
      <c r="C579" s="20"/>
      <c r="D579" s="21"/>
      <c r="E579" s="18"/>
      <c r="F579" s="19"/>
    </row>
    <row r="580" spans="1:6" x14ac:dyDescent="0.25">
      <c r="A580" t="s">
        <v>1</v>
      </c>
      <c r="C580" s="20" t="s">
        <v>6</v>
      </c>
      <c r="D580" s="21" t="s">
        <v>9</v>
      </c>
      <c r="E580" s="18"/>
      <c r="F580" s="19"/>
    </row>
    <row r="581" spans="1:6" x14ac:dyDescent="0.25">
      <c r="C581" s="20"/>
      <c r="D581" s="21"/>
      <c r="E581" s="18"/>
      <c r="F581" s="19"/>
    </row>
    <row r="582" spans="1:6" ht="13.8" thickBot="1" x14ac:dyDescent="0.3">
      <c r="A582" s="1" t="s">
        <v>370</v>
      </c>
      <c r="C582" s="24">
        <v>510</v>
      </c>
      <c r="D582" s="32">
        <v>1750</v>
      </c>
      <c r="E582" s="28">
        <f>+D562+D576+D582</f>
        <v>4478</v>
      </c>
      <c r="F582" s="29" t="s">
        <v>654</v>
      </c>
    </row>
    <row r="584" spans="1:6" x14ac:dyDescent="0.25">
      <c r="A584" t="s">
        <v>372</v>
      </c>
    </row>
    <row r="586" spans="1:6" x14ac:dyDescent="0.25">
      <c r="A586" s="1" t="s">
        <v>373</v>
      </c>
    </row>
    <row r="588" spans="1:6" x14ac:dyDescent="0.25">
      <c r="A588" t="s">
        <v>1</v>
      </c>
      <c r="C588" t="s">
        <v>6</v>
      </c>
      <c r="D588" s="3" t="s">
        <v>9</v>
      </c>
    </row>
    <row r="589" spans="1:6" ht="13.8" thickBot="1" x14ac:dyDescent="0.3"/>
    <row r="590" spans="1:6" x14ac:dyDescent="0.25">
      <c r="A590" s="1" t="s">
        <v>374</v>
      </c>
      <c r="C590" s="12" t="s">
        <v>373</v>
      </c>
      <c r="D590" s="13">
        <v>-0.01</v>
      </c>
      <c r="E590" s="14"/>
      <c r="F590" s="15"/>
    </row>
    <row r="591" spans="1:6" x14ac:dyDescent="0.25">
      <c r="A591" s="1" t="s">
        <v>374</v>
      </c>
      <c r="C591" s="16" t="s">
        <v>373</v>
      </c>
      <c r="D591" s="17">
        <v>2706.91</v>
      </c>
      <c r="E591" s="18"/>
      <c r="F591" s="19"/>
    </row>
    <row r="592" spans="1:6" x14ac:dyDescent="0.25">
      <c r="A592" s="1" t="s">
        <v>374</v>
      </c>
      <c r="C592" s="16" t="s">
        <v>373</v>
      </c>
      <c r="D592" s="17">
        <v>550.55999999999995</v>
      </c>
      <c r="E592" s="18"/>
      <c r="F592" s="19"/>
    </row>
    <row r="593" spans="1:6" x14ac:dyDescent="0.25">
      <c r="A593" s="1" t="s">
        <v>374</v>
      </c>
      <c r="C593" s="16" t="s">
        <v>373</v>
      </c>
      <c r="D593" s="17">
        <v>389.98</v>
      </c>
      <c r="E593" s="18"/>
      <c r="F593" s="19"/>
    </row>
    <row r="594" spans="1:6" x14ac:dyDescent="0.25">
      <c r="A594" s="1" t="s">
        <v>374</v>
      </c>
      <c r="C594" s="16" t="s">
        <v>373</v>
      </c>
      <c r="D594" s="17">
        <v>22.94</v>
      </c>
      <c r="E594" s="18"/>
      <c r="F594" s="19"/>
    </row>
    <row r="595" spans="1:6" x14ac:dyDescent="0.25">
      <c r="C595" s="20"/>
      <c r="D595" s="21"/>
      <c r="E595" s="18"/>
      <c r="F595" s="19"/>
    </row>
    <row r="596" spans="1:6" x14ac:dyDescent="0.25">
      <c r="A596" t="s">
        <v>377</v>
      </c>
      <c r="C596" s="22">
        <v>541</v>
      </c>
      <c r="D596" s="23">
        <f>SUM(D590:D595)</f>
        <v>3670.3799999999997</v>
      </c>
      <c r="E596" s="18"/>
      <c r="F596" s="19"/>
    </row>
    <row r="597" spans="1:6" x14ac:dyDescent="0.25">
      <c r="C597" s="20"/>
      <c r="D597" s="21"/>
      <c r="E597" s="18"/>
      <c r="F597" s="19"/>
    </row>
    <row r="598" spans="1:6" x14ac:dyDescent="0.25">
      <c r="A598" s="1" t="s">
        <v>378</v>
      </c>
      <c r="C598" s="20"/>
      <c r="D598" s="21"/>
      <c r="E598" s="18"/>
      <c r="F598" s="19"/>
    </row>
    <row r="599" spans="1:6" x14ac:dyDescent="0.25">
      <c r="C599" s="20"/>
      <c r="D599" s="21"/>
      <c r="E599" s="18"/>
      <c r="F599" s="19"/>
    </row>
    <row r="600" spans="1:6" x14ac:dyDescent="0.25">
      <c r="A600" t="s">
        <v>1</v>
      </c>
      <c r="C600" s="20" t="s">
        <v>6</v>
      </c>
      <c r="D600" s="21" t="s">
        <v>9</v>
      </c>
      <c r="E600" s="18"/>
      <c r="F600" s="19"/>
    </row>
    <row r="601" spans="1:6" x14ac:dyDescent="0.25">
      <c r="C601" s="20"/>
      <c r="D601" s="21"/>
      <c r="E601" s="18"/>
      <c r="F601" s="19"/>
    </row>
    <row r="602" spans="1:6" x14ac:dyDescent="0.25">
      <c r="A602" s="1" t="s">
        <v>379</v>
      </c>
      <c r="C602" s="16" t="s">
        <v>378</v>
      </c>
      <c r="D602" s="17">
        <v>404.74</v>
      </c>
      <c r="E602" s="18"/>
      <c r="F602" s="19"/>
    </row>
    <row r="603" spans="1:6" x14ac:dyDescent="0.25">
      <c r="A603" s="1" t="s">
        <v>381</v>
      </c>
      <c r="C603" s="16" t="s">
        <v>378</v>
      </c>
      <c r="D603" s="17">
        <v>416.49</v>
      </c>
      <c r="E603" s="18"/>
      <c r="F603" s="19"/>
    </row>
    <row r="604" spans="1:6" x14ac:dyDescent="0.25">
      <c r="A604" s="1" t="s">
        <v>383</v>
      </c>
      <c r="C604" s="16" t="s">
        <v>378</v>
      </c>
      <c r="D604" s="17">
        <v>-0.01</v>
      </c>
      <c r="E604" s="18"/>
      <c r="F604" s="19"/>
    </row>
    <row r="605" spans="1:6" x14ac:dyDescent="0.25">
      <c r="A605" s="1" t="s">
        <v>383</v>
      </c>
      <c r="C605" s="16" t="s">
        <v>378</v>
      </c>
      <c r="D605" s="17">
        <v>141.25</v>
      </c>
      <c r="E605" s="18"/>
      <c r="F605" s="19"/>
    </row>
    <row r="606" spans="1:6" x14ac:dyDescent="0.25">
      <c r="A606" s="1" t="s">
        <v>383</v>
      </c>
      <c r="C606" s="16" t="s">
        <v>378</v>
      </c>
      <c r="D606" s="17">
        <v>134.19</v>
      </c>
      <c r="E606" s="18"/>
      <c r="F606" s="19"/>
    </row>
    <row r="607" spans="1:6" x14ac:dyDescent="0.25">
      <c r="A607" s="1" t="s">
        <v>383</v>
      </c>
      <c r="C607" s="16" t="s">
        <v>378</v>
      </c>
      <c r="D607" s="17">
        <v>974.63</v>
      </c>
      <c r="E607" s="18"/>
      <c r="F607" s="19"/>
    </row>
    <row r="608" spans="1:6" x14ac:dyDescent="0.25">
      <c r="A608" s="1" t="s">
        <v>383</v>
      </c>
      <c r="C608" s="16" t="s">
        <v>378</v>
      </c>
      <c r="D608" s="17">
        <v>105.94</v>
      </c>
      <c r="E608" s="18"/>
      <c r="F608" s="19"/>
    </row>
    <row r="609" spans="1:6" x14ac:dyDescent="0.25">
      <c r="C609" s="20"/>
      <c r="D609" s="21"/>
      <c r="E609" s="18"/>
      <c r="F609" s="19"/>
    </row>
    <row r="610" spans="1:6" x14ac:dyDescent="0.25">
      <c r="A610" t="s">
        <v>385</v>
      </c>
      <c r="C610" s="22">
        <v>541</v>
      </c>
      <c r="D610" s="23">
        <f>SUM(D602:D609)</f>
        <v>2177.23</v>
      </c>
      <c r="E610" s="18"/>
      <c r="F610" s="19"/>
    </row>
    <row r="611" spans="1:6" x14ac:dyDescent="0.25">
      <c r="C611" s="20"/>
      <c r="D611" s="21"/>
      <c r="E611" s="18"/>
      <c r="F611" s="19"/>
    </row>
    <row r="612" spans="1:6" x14ac:dyDescent="0.25">
      <c r="A612" s="1" t="s">
        <v>386</v>
      </c>
      <c r="C612" s="20"/>
      <c r="D612" s="21"/>
      <c r="E612" s="18"/>
      <c r="F612" s="19"/>
    </row>
    <row r="613" spans="1:6" x14ac:dyDescent="0.25">
      <c r="C613" s="20"/>
      <c r="D613" s="21"/>
      <c r="E613" s="18"/>
      <c r="F613" s="19"/>
    </row>
    <row r="614" spans="1:6" x14ac:dyDescent="0.25">
      <c r="A614" t="s">
        <v>1</v>
      </c>
      <c r="C614" s="20" t="s">
        <v>6</v>
      </c>
      <c r="D614" s="21" t="s">
        <v>9</v>
      </c>
      <c r="E614" s="18"/>
      <c r="F614" s="19"/>
    </row>
    <row r="615" spans="1:6" x14ac:dyDescent="0.25">
      <c r="C615" s="20"/>
      <c r="D615" s="21"/>
      <c r="E615" s="18"/>
      <c r="F615" s="19"/>
    </row>
    <row r="616" spans="1:6" x14ac:dyDescent="0.25">
      <c r="A616" s="1" t="s">
        <v>387</v>
      </c>
      <c r="C616" s="16" t="s">
        <v>386</v>
      </c>
      <c r="D616" s="17">
        <v>228</v>
      </c>
      <c r="E616" s="18"/>
      <c r="F616" s="19"/>
    </row>
    <row r="617" spans="1:6" x14ac:dyDescent="0.25">
      <c r="A617" s="1" t="s">
        <v>389</v>
      </c>
      <c r="C617" s="16" t="s">
        <v>386</v>
      </c>
      <c r="D617" s="17">
        <v>110</v>
      </c>
      <c r="E617" s="18"/>
      <c r="F617" s="19"/>
    </row>
    <row r="618" spans="1:6" x14ac:dyDescent="0.25">
      <c r="C618" s="20"/>
      <c r="D618" s="21"/>
      <c r="E618" s="18"/>
      <c r="F618" s="19"/>
    </row>
    <row r="619" spans="1:6" ht="13.8" thickBot="1" x14ac:dyDescent="0.3">
      <c r="A619" t="s">
        <v>391</v>
      </c>
      <c r="C619" s="24">
        <v>541</v>
      </c>
      <c r="D619" s="25">
        <f>SUM(D616:D618)</f>
        <v>338</v>
      </c>
      <c r="E619" s="28">
        <f>+D596+D610+D619</f>
        <v>6185.61</v>
      </c>
      <c r="F619" s="29" t="s">
        <v>646</v>
      </c>
    </row>
    <row r="621" spans="1:6" x14ac:dyDescent="0.25">
      <c r="A621" s="1" t="s">
        <v>392</v>
      </c>
    </row>
    <row r="623" spans="1:6" x14ac:dyDescent="0.25">
      <c r="A623" t="s">
        <v>1</v>
      </c>
      <c r="C623" t="s">
        <v>6</v>
      </c>
      <c r="D623" s="3" t="s">
        <v>9</v>
      </c>
    </row>
    <row r="624" spans="1:6" ht="13.8" thickBot="1" x14ac:dyDescent="0.3"/>
    <row r="625" spans="1:6" x14ac:dyDescent="0.25">
      <c r="A625" s="1" t="s">
        <v>393</v>
      </c>
      <c r="C625" s="12" t="s">
        <v>392</v>
      </c>
      <c r="D625" s="13">
        <v>2982.21</v>
      </c>
      <c r="E625" s="14"/>
      <c r="F625" s="15"/>
    </row>
    <row r="626" spans="1:6" x14ac:dyDescent="0.25">
      <c r="A626" s="1" t="s">
        <v>393</v>
      </c>
      <c r="C626" s="16" t="s">
        <v>392</v>
      </c>
      <c r="D626" s="17">
        <v>426.03</v>
      </c>
      <c r="E626" s="18"/>
      <c r="F626" s="19"/>
    </row>
    <row r="627" spans="1:6" x14ac:dyDescent="0.25">
      <c r="A627" s="1" t="s">
        <v>393</v>
      </c>
      <c r="C627" s="16" t="s">
        <v>392</v>
      </c>
      <c r="D627" s="17">
        <v>852.06</v>
      </c>
      <c r="E627" s="18"/>
      <c r="F627" s="19"/>
    </row>
    <row r="628" spans="1:6" x14ac:dyDescent="0.25">
      <c r="A628" s="1" t="s">
        <v>396</v>
      </c>
      <c r="C628" s="16" t="s">
        <v>392</v>
      </c>
      <c r="D628" s="17">
        <v>550.88</v>
      </c>
      <c r="E628" s="18"/>
      <c r="F628" s="19"/>
    </row>
    <row r="629" spans="1:6" x14ac:dyDescent="0.25">
      <c r="A629" s="1" t="s">
        <v>396</v>
      </c>
      <c r="C629" s="16" t="s">
        <v>392</v>
      </c>
      <c r="D629" s="17">
        <v>241.01</v>
      </c>
      <c r="E629" s="18"/>
      <c r="F629" s="19"/>
    </row>
    <row r="630" spans="1:6" x14ac:dyDescent="0.25">
      <c r="A630" s="1" t="s">
        <v>396</v>
      </c>
      <c r="C630" s="16" t="s">
        <v>392</v>
      </c>
      <c r="D630" s="17">
        <v>1618.21</v>
      </c>
      <c r="E630" s="18"/>
      <c r="F630" s="19"/>
    </row>
    <row r="631" spans="1:6" x14ac:dyDescent="0.25">
      <c r="A631" s="1" t="s">
        <v>398</v>
      </c>
      <c r="C631" s="16" t="s">
        <v>392</v>
      </c>
      <c r="D631" s="17">
        <v>706.72</v>
      </c>
      <c r="E631" s="18"/>
      <c r="F631" s="19"/>
    </row>
    <row r="632" spans="1:6" x14ac:dyDescent="0.25">
      <c r="A632" s="1" t="s">
        <v>398</v>
      </c>
      <c r="C632" s="16" t="s">
        <v>392</v>
      </c>
      <c r="D632" s="17">
        <v>176.68</v>
      </c>
      <c r="E632" s="18"/>
      <c r="F632" s="19"/>
    </row>
    <row r="633" spans="1:6" x14ac:dyDescent="0.25">
      <c r="A633" s="1" t="s">
        <v>398</v>
      </c>
      <c r="C633" s="16" t="s">
        <v>392</v>
      </c>
      <c r="D633" s="17">
        <v>883.4</v>
      </c>
      <c r="E633" s="18"/>
      <c r="F633" s="19"/>
    </row>
    <row r="634" spans="1:6" x14ac:dyDescent="0.25">
      <c r="A634" s="1" t="s">
        <v>400</v>
      </c>
      <c r="C634" s="16" t="s">
        <v>392</v>
      </c>
      <c r="D634" s="17">
        <v>1748.4</v>
      </c>
      <c r="E634" s="18"/>
      <c r="F634" s="19"/>
    </row>
    <row r="635" spans="1:6" x14ac:dyDescent="0.25">
      <c r="A635" s="1" t="s">
        <v>400</v>
      </c>
      <c r="C635" s="16" t="s">
        <v>392</v>
      </c>
      <c r="D635" s="17">
        <v>203.98</v>
      </c>
      <c r="E635" s="18"/>
      <c r="F635" s="19"/>
    </row>
    <row r="636" spans="1:6" x14ac:dyDescent="0.25">
      <c r="A636" s="1" t="s">
        <v>400</v>
      </c>
      <c r="C636" s="16" t="s">
        <v>392</v>
      </c>
      <c r="D636" s="17">
        <v>87.42</v>
      </c>
      <c r="E636" s="18"/>
      <c r="F636" s="19"/>
    </row>
    <row r="637" spans="1:6" x14ac:dyDescent="0.25">
      <c r="A637" s="1" t="s">
        <v>402</v>
      </c>
      <c r="C637" s="16" t="s">
        <v>392</v>
      </c>
      <c r="D637" s="17">
        <v>1547.91</v>
      </c>
      <c r="E637" s="18"/>
      <c r="F637" s="19"/>
    </row>
    <row r="638" spans="1:6" x14ac:dyDescent="0.25">
      <c r="A638" s="1" t="s">
        <v>402</v>
      </c>
      <c r="C638" s="16" t="s">
        <v>392</v>
      </c>
      <c r="D638" s="17">
        <v>171.99</v>
      </c>
      <c r="E638" s="18"/>
      <c r="F638" s="19"/>
    </row>
    <row r="639" spans="1:6" x14ac:dyDescent="0.25">
      <c r="A639" s="1" t="s">
        <v>404</v>
      </c>
      <c r="C639" s="16" t="s">
        <v>392</v>
      </c>
      <c r="D639" s="17">
        <v>2186.73</v>
      </c>
      <c r="E639" s="18"/>
      <c r="F639" s="19"/>
    </row>
    <row r="640" spans="1:6" x14ac:dyDescent="0.25">
      <c r="A640" s="1" t="s">
        <v>404</v>
      </c>
      <c r="C640" s="16" t="s">
        <v>392</v>
      </c>
      <c r="D640" s="17">
        <v>242.97</v>
      </c>
      <c r="E640" s="18"/>
      <c r="F640" s="19"/>
    </row>
    <row r="641" spans="1:6" x14ac:dyDescent="0.25">
      <c r="A641" s="1" t="s">
        <v>406</v>
      </c>
      <c r="C641" s="16" t="s">
        <v>392</v>
      </c>
      <c r="D641" s="17">
        <v>2166.64</v>
      </c>
      <c r="E641" s="18"/>
      <c r="F641" s="19"/>
    </row>
    <row r="642" spans="1:6" x14ac:dyDescent="0.25">
      <c r="A642" s="1" t="s">
        <v>406</v>
      </c>
      <c r="C642" s="16" t="s">
        <v>392</v>
      </c>
      <c r="D642" s="17">
        <v>270.83</v>
      </c>
      <c r="E642" s="18"/>
      <c r="F642" s="19"/>
    </row>
    <row r="643" spans="1:6" x14ac:dyDescent="0.25">
      <c r="A643" s="1" t="s">
        <v>406</v>
      </c>
      <c r="C643" s="16" t="s">
        <v>392</v>
      </c>
      <c r="D643" s="17">
        <v>270.83</v>
      </c>
      <c r="E643" s="18"/>
      <c r="F643" s="19"/>
    </row>
    <row r="644" spans="1:6" x14ac:dyDescent="0.25">
      <c r="C644" s="20"/>
      <c r="D644" s="21"/>
      <c r="E644" s="18"/>
      <c r="F644" s="19"/>
    </row>
    <row r="645" spans="1:6" x14ac:dyDescent="0.25">
      <c r="A645" t="s">
        <v>408</v>
      </c>
      <c r="C645" s="22">
        <v>610</v>
      </c>
      <c r="D645" s="23">
        <f>SUM(D625:D644)</f>
        <v>17334.900000000001</v>
      </c>
      <c r="E645" s="18"/>
      <c r="F645" s="19"/>
    </row>
    <row r="646" spans="1:6" x14ac:dyDescent="0.25">
      <c r="C646" s="20"/>
      <c r="D646" s="21"/>
      <c r="E646" s="18"/>
      <c r="F646" s="19"/>
    </row>
    <row r="647" spans="1:6" x14ac:dyDescent="0.25">
      <c r="A647" s="1" t="s">
        <v>409</v>
      </c>
      <c r="C647" s="20"/>
      <c r="D647" s="21"/>
      <c r="E647" s="18"/>
      <c r="F647" s="19"/>
    </row>
    <row r="648" spans="1:6" x14ac:dyDescent="0.25">
      <c r="C648" s="20"/>
      <c r="D648" s="21"/>
      <c r="E648" s="18"/>
      <c r="F648" s="19"/>
    </row>
    <row r="649" spans="1:6" x14ac:dyDescent="0.25">
      <c r="A649" t="s">
        <v>1</v>
      </c>
      <c r="C649" s="20" t="s">
        <v>6</v>
      </c>
      <c r="D649" s="21" t="s">
        <v>9</v>
      </c>
      <c r="E649" s="18"/>
      <c r="F649" s="19"/>
    </row>
    <row r="650" spans="1:6" x14ac:dyDescent="0.25">
      <c r="C650" s="20"/>
      <c r="D650" s="21"/>
      <c r="E650" s="18"/>
      <c r="F650" s="19"/>
    </row>
    <row r="651" spans="1:6" x14ac:dyDescent="0.25">
      <c r="A651" s="1" t="s">
        <v>330</v>
      </c>
      <c r="C651" s="16" t="s">
        <v>409</v>
      </c>
      <c r="D651" s="17">
        <v>520.38</v>
      </c>
      <c r="E651" s="18"/>
      <c r="F651" s="19"/>
    </row>
    <row r="652" spans="1:6" x14ac:dyDescent="0.25">
      <c r="A652" s="1" t="s">
        <v>410</v>
      </c>
      <c r="C652" s="16" t="s">
        <v>409</v>
      </c>
      <c r="D652" s="17">
        <v>849.38</v>
      </c>
      <c r="E652" s="18"/>
      <c r="F652" s="19"/>
    </row>
    <row r="653" spans="1:6" x14ac:dyDescent="0.25">
      <c r="A653" s="1" t="s">
        <v>412</v>
      </c>
      <c r="C653" s="16" t="s">
        <v>409</v>
      </c>
      <c r="D653" s="17">
        <v>714.24</v>
      </c>
      <c r="E653" s="18"/>
      <c r="F653" s="19"/>
    </row>
    <row r="654" spans="1:6" x14ac:dyDescent="0.25">
      <c r="A654" s="1" t="s">
        <v>414</v>
      </c>
      <c r="C654" s="16" t="s">
        <v>409</v>
      </c>
      <c r="D654" s="17">
        <v>820.3</v>
      </c>
      <c r="E654" s="18"/>
      <c r="F654" s="19"/>
    </row>
    <row r="655" spans="1:6" x14ac:dyDescent="0.25">
      <c r="A655" s="1" t="s">
        <v>416</v>
      </c>
      <c r="C655" s="16" t="s">
        <v>409</v>
      </c>
      <c r="D655" s="17">
        <v>721.37</v>
      </c>
      <c r="E655" s="18"/>
      <c r="F655" s="19"/>
    </row>
    <row r="656" spans="1:6" x14ac:dyDescent="0.25">
      <c r="C656" s="20"/>
      <c r="D656" s="21"/>
      <c r="E656" s="18"/>
      <c r="F656" s="19"/>
    </row>
    <row r="657" spans="1:6" x14ac:dyDescent="0.25">
      <c r="A657" t="s">
        <v>418</v>
      </c>
      <c r="C657" s="22">
        <v>610</v>
      </c>
      <c r="D657" s="23">
        <f>SUM(D651:D656)</f>
        <v>3625.67</v>
      </c>
      <c r="E657" s="18"/>
      <c r="F657" s="19"/>
    </row>
    <row r="658" spans="1:6" x14ac:dyDescent="0.25">
      <c r="C658" s="20"/>
      <c r="D658" s="21"/>
      <c r="E658" s="18"/>
      <c r="F658" s="19"/>
    </row>
    <row r="659" spans="1:6" x14ac:dyDescent="0.25">
      <c r="A659" s="1" t="s">
        <v>419</v>
      </c>
      <c r="C659" s="20"/>
      <c r="D659" s="21"/>
      <c r="E659" s="18"/>
      <c r="F659" s="19"/>
    </row>
    <row r="660" spans="1:6" x14ac:dyDescent="0.25">
      <c r="C660" s="20"/>
      <c r="D660" s="21"/>
      <c r="E660" s="18"/>
      <c r="F660" s="19"/>
    </row>
    <row r="661" spans="1:6" x14ac:dyDescent="0.25">
      <c r="A661" t="s">
        <v>1</v>
      </c>
      <c r="C661" s="20" t="s">
        <v>6</v>
      </c>
      <c r="D661" s="21" t="s">
        <v>9</v>
      </c>
      <c r="E661" s="18"/>
      <c r="F661" s="19"/>
    </row>
    <row r="662" spans="1:6" x14ac:dyDescent="0.25">
      <c r="C662" s="20"/>
      <c r="D662" s="21"/>
      <c r="E662" s="18"/>
      <c r="F662" s="19"/>
    </row>
    <row r="663" spans="1:6" x14ac:dyDescent="0.25">
      <c r="A663" s="1" t="s">
        <v>420</v>
      </c>
      <c r="C663" s="16" t="s">
        <v>419</v>
      </c>
      <c r="D663" s="17">
        <v>860.7</v>
      </c>
      <c r="E663" s="18"/>
      <c r="F663" s="19"/>
    </row>
    <row r="664" spans="1:6" x14ac:dyDescent="0.25">
      <c r="A664" s="1" t="s">
        <v>422</v>
      </c>
      <c r="C664" s="16" t="s">
        <v>419</v>
      </c>
      <c r="D664" s="17">
        <v>702.15</v>
      </c>
      <c r="E664" s="18"/>
      <c r="F664" s="19"/>
    </row>
    <row r="665" spans="1:6" x14ac:dyDescent="0.25">
      <c r="C665" s="20"/>
      <c r="D665" s="21"/>
      <c r="E665" s="18"/>
      <c r="F665" s="19"/>
    </row>
    <row r="666" spans="1:6" ht="13.8" thickBot="1" x14ac:dyDescent="0.3">
      <c r="A666" t="s">
        <v>424</v>
      </c>
      <c r="C666" s="24">
        <v>610</v>
      </c>
      <c r="D666" s="25">
        <f>SUM(D663:D665)</f>
        <v>1562.85</v>
      </c>
      <c r="E666" s="26">
        <f>+D666+D657+D645</f>
        <v>22523.420000000002</v>
      </c>
      <c r="F666" s="27" t="s">
        <v>653</v>
      </c>
    </row>
    <row r="668" spans="1:6" x14ac:dyDescent="0.25">
      <c r="A668" s="1" t="s">
        <v>425</v>
      </c>
    </row>
    <row r="670" spans="1:6" x14ac:dyDescent="0.25">
      <c r="A670" t="s">
        <v>1</v>
      </c>
      <c r="C670" t="s">
        <v>6</v>
      </c>
      <c r="D670" s="3" t="s">
        <v>9</v>
      </c>
    </row>
    <row r="671" spans="1:6" ht="13.8" thickBot="1" x14ac:dyDescent="0.3"/>
    <row r="672" spans="1:6" x14ac:dyDescent="0.25">
      <c r="A672" s="1" t="s">
        <v>426</v>
      </c>
      <c r="C672" s="12" t="s">
        <v>425</v>
      </c>
      <c r="D672" s="13">
        <v>2471.1999999999998</v>
      </c>
      <c r="E672" s="14"/>
      <c r="F672" s="15"/>
    </row>
    <row r="673" spans="1:6" x14ac:dyDescent="0.25">
      <c r="A673" s="1" t="s">
        <v>428</v>
      </c>
      <c r="C673" s="16" t="s">
        <v>425</v>
      </c>
      <c r="D673" s="17">
        <v>382.22</v>
      </c>
      <c r="E673" s="18"/>
      <c r="F673" s="19"/>
    </row>
    <row r="674" spans="1:6" x14ac:dyDescent="0.25">
      <c r="A674" s="1" t="s">
        <v>428</v>
      </c>
      <c r="C674" s="16" t="s">
        <v>425</v>
      </c>
      <c r="D674" s="17">
        <v>764.44</v>
      </c>
      <c r="E674" s="18"/>
      <c r="F674" s="19"/>
    </row>
    <row r="675" spans="1:6" x14ac:dyDescent="0.25">
      <c r="A675" s="1" t="s">
        <v>428</v>
      </c>
      <c r="C675" s="16" t="s">
        <v>425</v>
      </c>
      <c r="D675" s="17">
        <v>2675.53</v>
      </c>
      <c r="E675" s="18"/>
      <c r="F675" s="19"/>
    </row>
    <row r="676" spans="1:6" x14ac:dyDescent="0.25">
      <c r="A676" s="1" t="s">
        <v>344</v>
      </c>
      <c r="C676" s="16" t="s">
        <v>425</v>
      </c>
      <c r="D676" s="17">
        <v>248.56</v>
      </c>
      <c r="E676" s="18"/>
      <c r="F676" s="19"/>
    </row>
    <row r="677" spans="1:6" x14ac:dyDescent="0.25">
      <c r="A677" s="1" t="s">
        <v>344</v>
      </c>
      <c r="C677" s="16" t="s">
        <v>425</v>
      </c>
      <c r="D677" s="17">
        <v>2237.04</v>
      </c>
      <c r="E677" s="18"/>
      <c r="F677" s="19"/>
    </row>
    <row r="678" spans="1:6" x14ac:dyDescent="0.25">
      <c r="A678" s="1" t="s">
        <v>430</v>
      </c>
      <c r="C678" s="16" t="s">
        <v>425</v>
      </c>
      <c r="D678" s="17">
        <v>205.76</v>
      </c>
      <c r="E678" s="18"/>
      <c r="F678" s="19"/>
    </row>
    <row r="679" spans="1:6" x14ac:dyDescent="0.25">
      <c r="A679" s="1" t="s">
        <v>430</v>
      </c>
      <c r="C679" s="16" t="s">
        <v>425</v>
      </c>
      <c r="D679" s="17">
        <v>70.73</v>
      </c>
      <c r="E679" s="18"/>
      <c r="F679" s="19"/>
    </row>
    <row r="680" spans="1:6" x14ac:dyDescent="0.25">
      <c r="A680" s="1" t="s">
        <v>430</v>
      </c>
      <c r="C680" s="16" t="s">
        <v>425</v>
      </c>
      <c r="D680" s="17">
        <v>1781.11</v>
      </c>
      <c r="E680" s="18"/>
      <c r="F680" s="19"/>
    </row>
    <row r="681" spans="1:6" x14ac:dyDescent="0.25">
      <c r="C681" s="20"/>
      <c r="D681" s="21"/>
      <c r="E681" s="18"/>
      <c r="F681" s="19"/>
    </row>
    <row r="682" spans="1:6" x14ac:dyDescent="0.25">
      <c r="A682" t="s">
        <v>432</v>
      </c>
      <c r="C682" s="22" t="s">
        <v>642</v>
      </c>
      <c r="D682" s="23">
        <f>SUM(D672:D681)</f>
        <v>10836.590000000002</v>
      </c>
      <c r="E682" s="18"/>
      <c r="F682" s="19"/>
    </row>
    <row r="683" spans="1:6" x14ac:dyDescent="0.25">
      <c r="C683" s="20"/>
      <c r="D683" s="21"/>
      <c r="E683" s="18"/>
      <c r="F683" s="19"/>
    </row>
    <row r="684" spans="1:6" x14ac:dyDescent="0.25">
      <c r="A684" s="1" t="s">
        <v>434</v>
      </c>
      <c r="C684" s="20"/>
      <c r="D684" s="21"/>
      <c r="E684" s="18"/>
      <c r="F684" s="19"/>
    </row>
    <row r="685" spans="1:6" x14ac:dyDescent="0.25">
      <c r="C685" s="20"/>
      <c r="D685" s="21"/>
      <c r="E685" s="18"/>
      <c r="F685" s="19"/>
    </row>
    <row r="686" spans="1:6" x14ac:dyDescent="0.25">
      <c r="A686" t="s">
        <v>1</v>
      </c>
      <c r="C686" s="20" t="s">
        <v>6</v>
      </c>
      <c r="D686" s="21" t="s">
        <v>9</v>
      </c>
      <c r="E686" s="18"/>
      <c r="F686" s="19"/>
    </row>
    <row r="687" spans="1:6" x14ac:dyDescent="0.25">
      <c r="C687" s="20"/>
      <c r="D687" s="21"/>
      <c r="E687" s="18"/>
      <c r="F687" s="19"/>
    </row>
    <row r="688" spans="1:6" x14ac:dyDescent="0.25">
      <c r="A688" s="1" t="s">
        <v>27</v>
      </c>
      <c r="C688" s="22" t="s">
        <v>643</v>
      </c>
      <c r="D688" s="33">
        <v>678.68</v>
      </c>
      <c r="E688" s="18"/>
      <c r="F688" s="19"/>
    </row>
    <row r="689" spans="1:6" x14ac:dyDescent="0.25">
      <c r="C689" s="20"/>
      <c r="D689" s="21"/>
      <c r="E689" s="18"/>
      <c r="F689" s="19"/>
    </row>
    <row r="690" spans="1:6" x14ac:dyDescent="0.25">
      <c r="A690" t="s">
        <v>435</v>
      </c>
      <c r="C690" s="20"/>
      <c r="D690" s="21"/>
      <c r="E690" s="18"/>
      <c r="F690" s="19"/>
    </row>
    <row r="691" spans="1:6" x14ac:dyDescent="0.25">
      <c r="C691" s="20"/>
      <c r="D691" s="21"/>
      <c r="E691" s="18"/>
      <c r="F691" s="19"/>
    </row>
    <row r="692" spans="1:6" x14ac:dyDescent="0.25">
      <c r="A692" s="1" t="s">
        <v>436</v>
      </c>
      <c r="C692" s="20"/>
      <c r="D692" s="21"/>
      <c r="E692" s="18"/>
      <c r="F692" s="19"/>
    </row>
    <row r="693" spans="1:6" x14ac:dyDescent="0.25">
      <c r="C693" s="20"/>
      <c r="D693" s="21"/>
      <c r="E693" s="18"/>
      <c r="F693" s="19"/>
    </row>
    <row r="694" spans="1:6" x14ac:dyDescent="0.25">
      <c r="A694" t="s">
        <v>1</v>
      </c>
      <c r="C694" s="20" t="s">
        <v>6</v>
      </c>
      <c r="D694" s="21" t="s">
        <v>9</v>
      </c>
      <c r="E694" s="18"/>
      <c r="F694" s="19"/>
    </row>
    <row r="695" spans="1:6" x14ac:dyDescent="0.25">
      <c r="C695" s="20"/>
      <c r="D695" s="21"/>
      <c r="E695" s="18"/>
      <c r="F695" s="19"/>
    </row>
    <row r="696" spans="1:6" x14ac:dyDescent="0.25">
      <c r="A696" s="1" t="s">
        <v>426</v>
      </c>
      <c r="C696" s="16" t="s">
        <v>436</v>
      </c>
      <c r="D696" s="17">
        <v>463.35</v>
      </c>
      <c r="E696" s="18"/>
      <c r="F696" s="19"/>
    </row>
    <row r="697" spans="1:6" x14ac:dyDescent="0.25">
      <c r="A697" s="1" t="s">
        <v>426</v>
      </c>
      <c r="C697" s="16" t="s">
        <v>436</v>
      </c>
      <c r="D697" s="17">
        <v>494.24</v>
      </c>
      <c r="E697" s="18"/>
      <c r="F697" s="19"/>
    </row>
    <row r="698" spans="1:6" x14ac:dyDescent="0.25">
      <c r="C698" s="20"/>
      <c r="D698" s="21"/>
      <c r="E698" s="18"/>
      <c r="F698" s="19"/>
    </row>
    <row r="699" spans="1:6" ht="13.8" thickBot="1" x14ac:dyDescent="0.3">
      <c r="A699" t="s">
        <v>437</v>
      </c>
      <c r="C699" s="24" t="s">
        <v>644</v>
      </c>
      <c r="D699" s="25">
        <f>SUM(D696:D698)</f>
        <v>957.59</v>
      </c>
      <c r="E699" s="55">
        <f>+D682+D688+D699</f>
        <v>12472.860000000002</v>
      </c>
      <c r="F699" s="56" t="s">
        <v>648</v>
      </c>
    </row>
    <row r="701" spans="1:6" x14ac:dyDescent="0.25">
      <c r="A701" s="1" t="s">
        <v>438</v>
      </c>
    </row>
    <row r="703" spans="1:6" x14ac:dyDescent="0.25">
      <c r="A703" t="s">
        <v>1</v>
      </c>
      <c r="C703" t="s">
        <v>6</v>
      </c>
      <c r="D703" s="3" t="s">
        <v>9</v>
      </c>
    </row>
    <row r="705" spans="1:4" x14ac:dyDescent="0.25">
      <c r="A705" s="1" t="s">
        <v>439</v>
      </c>
      <c r="C705" s="1" t="s">
        <v>438</v>
      </c>
      <c r="D705" s="4">
        <v>2173.27</v>
      </c>
    </row>
    <row r="706" spans="1:4" x14ac:dyDescent="0.25">
      <c r="A706" s="1" t="s">
        <v>304</v>
      </c>
      <c r="C706" s="1" t="s">
        <v>438</v>
      </c>
      <c r="D706" s="4">
        <v>836.16</v>
      </c>
    </row>
    <row r="707" spans="1:4" x14ac:dyDescent="0.25">
      <c r="A707" s="1" t="s">
        <v>441</v>
      </c>
      <c r="C707" s="1" t="s">
        <v>438</v>
      </c>
      <c r="D707" s="4">
        <v>4145.7700000000004</v>
      </c>
    </row>
    <row r="708" spans="1:4" x14ac:dyDescent="0.25">
      <c r="A708" s="1" t="s">
        <v>443</v>
      </c>
      <c r="C708" s="1" t="s">
        <v>438</v>
      </c>
      <c r="D708" s="4">
        <v>70.63</v>
      </c>
    </row>
    <row r="709" spans="1:4" x14ac:dyDescent="0.25">
      <c r="A709" s="1" t="s">
        <v>443</v>
      </c>
      <c r="C709" s="1" t="s">
        <v>438</v>
      </c>
      <c r="D709" s="4">
        <v>121.02</v>
      </c>
    </row>
    <row r="710" spans="1:4" x14ac:dyDescent="0.25">
      <c r="A710" s="1" t="s">
        <v>448</v>
      </c>
      <c r="C710" s="1" t="s">
        <v>438</v>
      </c>
      <c r="D710" s="4">
        <v>4525.5</v>
      </c>
    </row>
    <row r="711" spans="1:4" x14ac:dyDescent="0.25">
      <c r="A711" s="1" t="s">
        <v>186</v>
      </c>
      <c r="C711" s="1" t="s">
        <v>438</v>
      </c>
      <c r="D711" s="4">
        <v>2173.27</v>
      </c>
    </row>
    <row r="712" spans="1:4" x14ac:dyDescent="0.25">
      <c r="A712" s="1" t="s">
        <v>450</v>
      </c>
      <c r="C712" s="1" t="s">
        <v>438</v>
      </c>
      <c r="D712" s="4">
        <v>4217.3</v>
      </c>
    </row>
    <row r="713" spans="1:4" x14ac:dyDescent="0.25">
      <c r="A713" s="1" t="s">
        <v>452</v>
      </c>
      <c r="C713" s="1" t="s">
        <v>438</v>
      </c>
      <c r="D713" s="4">
        <v>3924.33</v>
      </c>
    </row>
    <row r="714" spans="1:4" x14ac:dyDescent="0.25">
      <c r="A714" s="1" t="s">
        <v>454</v>
      </c>
      <c r="C714" s="1" t="s">
        <v>438</v>
      </c>
      <c r="D714" s="4">
        <v>231.96</v>
      </c>
    </row>
    <row r="715" spans="1:4" x14ac:dyDescent="0.25">
      <c r="A715" s="1" t="s">
        <v>456</v>
      </c>
      <c r="C715" s="1" t="s">
        <v>438</v>
      </c>
      <c r="D715" s="4">
        <v>3218.28</v>
      </c>
    </row>
    <row r="716" spans="1:4" x14ac:dyDescent="0.25">
      <c r="A716" s="1" t="s">
        <v>458</v>
      </c>
      <c r="C716" s="1" t="s">
        <v>438</v>
      </c>
      <c r="D716" s="4">
        <v>2755.53</v>
      </c>
    </row>
    <row r="717" spans="1:4" x14ac:dyDescent="0.25">
      <c r="A717" s="1" t="s">
        <v>461</v>
      </c>
      <c r="C717" s="1" t="s">
        <v>438</v>
      </c>
      <c r="D717" s="4">
        <v>2663.06</v>
      </c>
    </row>
    <row r="718" spans="1:4" x14ac:dyDescent="0.25">
      <c r="A718" s="1" t="s">
        <v>464</v>
      </c>
      <c r="C718" s="1" t="s">
        <v>438</v>
      </c>
      <c r="D718" s="4">
        <v>1300</v>
      </c>
    </row>
    <row r="719" spans="1:4" x14ac:dyDescent="0.25">
      <c r="A719" s="1" t="s">
        <v>467</v>
      </c>
      <c r="C719" s="1" t="s">
        <v>438</v>
      </c>
      <c r="D719" s="4">
        <v>4525.5</v>
      </c>
    </row>
    <row r="720" spans="1:4" x14ac:dyDescent="0.25">
      <c r="A720" s="1" t="s">
        <v>469</v>
      </c>
      <c r="C720" s="1" t="s">
        <v>438</v>
      </c>
      <c r="D720" s="4">
        <v>3090.34</v>
      </c>
    </row>
    <row r="721" spans="1:4" x14ac:dyDescent="0.25">
      <c r="A721" s="1" t="s">
        <v>472</v>
      </c>
      <c r="C721" s="1" t="s">
        <v>438</v>
      </c>
      <c r="D721" s="4">
        <v>4363.83</v>
      </c>
    </row>
    <row r="722" spans="1:4" x14ac:dyDescent="0.25">
      <c r="A722" s="1" t="s">
        <v>474</v>
      </c>
      <c r="C722" s="1" t="s">
        <v>438</v>
      </c>
      <c r="D722" s="4">
        <v>4525.5</v>
      </c>
    </row>
    <row r="723" spans="1:4" x14ac:dyDescent="0.25">
      <c r="A723" s="1" t="s">
        <v>476</v>
      </c>
      <c r="C723" s="1" t="s">
        <v>438</v>
      </c>
      <c r="D723" s="4">
        <v>2388.0300000000002</v>
      </c>
    </row>
    <row r="724" spans="1:4" x14ac:dyDescent="0.25">
      <c r="A724" s="1" t="s">
        <v>478</v>
      </c>
      <c r="C724" s="1" t="s">
        <v>438</v>
      </c>
      <c r="D724" s="4">
        <v>4145.7700000000004</v>
      </c>
    </row>
    <row r="725" spans="1:4" x14ac:dyDescent="0.25">
      <c r="A725" s="1" t="s">
        <v>480</v>
      </c>
      <c r="C725" s="1" t="s">
        <v>438</v>
      </c>
      <c r="D725" s="4">
        <v>1560</v>
      </c>
    </row>
    <row r="726" spans="1:4" x14ac:dyDescent="0.25">
      <c r="A726" s="1" t="s">
        <v>480</v>
      </c>
      <c r="C726" s="1" t="s">
        <v>438</v>
      </c>
      <c r="D726" s="4">
        <v>25</v>
      </c>
    </row>
    <row r="727" spans="1:4" x14ac:dyDescent="0.25">
      <c r="A727" s="1" t="s">
        <v>480</v>
      </c>
      <c r="C727" s="1" t="s">
        <v>438</v>
      </c>
      <c r="D727" s="4">
        <v>307.13</v>
      </c>
    </row>
    <row r="728" spans="1:4" x14ac:dyDescent="0.25">
      <c r="A728" s="1" t="s">
        <v>482</v>
      </c>
      <c r="C728" s="1" t="s">
        <v>438</v>
      </c>
      <c r="D728" s="4">
        <v>4145.7700000000004</v>
      </c>
    </row>
    <row r="729" spans="1:4" x14ac:dyDescent="0.25">
      <c r="A729" s="1" t="s">
        <v>484</v>
      </c>
      <c r="C729" s="1" t="s">
        <v>438</v>
      </c>
      <c r="D729" s="4">
        <v>3782.97</v>
      </c>
    </row>
    <row r="730" spans="1:4" x14ac:dyDescent="0.25">
      <c r="A730" s="1" t="s">
        <v>486</v>
      </c>
      <c r="C730" s="1" t="s">
        <v>438</v>
      </c>
      <c r="D730" s="4">
        <v>3924.33</v>
      </c>
    </row>
    <row r="731" spans="1:4" x14ac:dyDescent="0.25">
      <c r="A731" s="1" t="s">
        <v>488</v>
      </c>
      <c r="C731" s="1" t="s">
        <v>438</v>
      </c>
      <c r="D731" s="4">
        <v>3488.44</v>
      </c>
    </row>
    <row r="732" spans="1:4" x14ac:dyDescent="0.25">
      <c r="A732" s="1" t="s">
        <v>308</v>
      </c>
      <c r="C732" s="1" t="s">
        <v>438</v>
      </c>
      <c r="D732" s="4">
        <v>745.92</v>
      </c>
    </row>
    <row r="733" spans="1:4" x14ac:dyDescent="0.25">
      <c r="A733" s="1" t="s">
        <v>308</v>
      </c>
      <c r="C733" s="1" t="s">
        <v>438</v>
      </c>
      <c r="D733" s="4">
        <v>52.45</v>
      </c>
    </row>
    <row r="734" spans="1:4" x14ac:dyDescent="0.25">
      <c r="A734" s="1" t="s">
        <v>490</v>
      </c>
      <c r="C734" s="1" t="s">
        <v>438</v>
      </c>
      <c r="D734" s="4">
        <v>2554.94</v>
      </c>
    </row>
    <row r="735" spans="1:4" x14ac:dyDescent="0.25">
      <c r="A735" s="1" t="s">
        <v>492</v>
      </c>
      <c r="C735" s="1" t="s">
        <v>438</v>
      </c>
      <c r="D735" s="4">
        <v>25</v>
      </c>
    </row>
    <row r="736" spans="1:4" x14ac:dyDescent="0.25">
      <c r="A736" s="1" t="s">
        <v>495</v>
      </c>
      <c r="C736" s="1" t="s">
        <v>438</v>
      </c>
      <c r="D736" s="4">
        <v>1753.13</v>
      </c>
    </row>
    <row r="737" spans="1:4" x14ac:dyDescent="0.25">
      <c r="A737" s="1" t="s">
        <v>497</v>
      </c>
      <c r="C737" s="1" t="s">
        <v>438</v>
      </c>
      <c r="D737" s="4">
        <v>2946.5</v>
      </c>
    </row>
    <row r="738" spans="1:4" x14ac:dyDescent="0.25">
      <c r="A738" s="1" t="s">
        <v>311</v>
      </c>
      <c r="C738" s="1" t="s">
        <v>438</v>
      </c>
      <c r="D738" s="4">
        <v>921.28</v>
      </c>
    </row>
    <row r="739" spans="1:4" x14ac:dyDescent="0.25">
      <c r="A739" s="1" t="s">
        <v>499</v>
      </c>
      <c r="C739" s="1" t="s">
        <v>438</v>
      </c>
      <c r="D739" s="4">
        <v>176.58</v>
      </c>
    </row>
    <row r="740" spans="1:4" x14ac:dyDescent="0.25">
      <c r="A740" s="1" t="s">
        <v>501</v>
      </c>
      <c r="C740" s="1" t="s">
        <v>438</v>
      </c>
      <c r="D740" s="4">
        <v>2173.27</v>
      </c>
    </row>
    <row r="741" spans="1:4" x14ac:dyDescent="0.25">
      <c r="A741" s="1" t="s">
        <v>503</v>
      </c>
      <c r="C741" s="1" t="s">
        <v>438</v>
      </c>
      <c r="D741" s="4">
        <v>70.63</v>
      </c>
    </row>
    <row r="742" spans="1:4" x14ac:dyDescent="0.25">
      <c r="A742" s="1" t="s">
        <v>505</v>
      </c>
      <c r="C742" s="1" t="s">
        <v>438</v>
      </c>
      <c r="D742" s="4">
        <v>25</v>
      </c>
    </row>
    <row r="743" spans="1:4" x14ac:dyDescent="0.25">
      <c r="A743" s="1" t="s">
        <v>505</v>
      </c>
      <c r="C743" s="1" t="s">
        <v>438</v>
      </c>
      <c r="D743" s="4">
        <v>2779.21</v>
      </c>
    </row>
    <row r="744" spans="1:4" x14ac:dyDescent="0.25">
      <c r="A744" s="1" t="s">
        <v>507</v>
      </c>
      <c r="C744" s="1" t="s">
        <v>438</v>
      </c>
      <c r="D744" s="4">
        <v>140.34</v>
      </c>
    </row>
    <row r="745" spans="1:4" x14ac:dyDescent="0.25">
      <c r="A745" s="1" t="s">
        <v>509</v>
      </c>
      <c r="C745" s="1" t="s">
        <v>438</v>
      </c>
      <c r="D745" s="4">
        <v>35.32</v>
      </c>
    </row>
    <row r="746" spans="1:4" x14ac:dyDescent="0.25">
      <c r="A746" s="1" t="s">
        <v>511</v>
      </c>
      <c r="C746" s="1" t="s">
        <v>438</v>
      </c>
      <c r="D746" s="4">
        <v>2064.06</v>
      </c>
    </row>
    <row r="747" spans="1:4" x14ac:dyDescent="0.25">
      <c r="A747" s="1" t="s">
        <v>514</v>
      </c>
      <c r="C747" s="1" t="s">
        <v>438</v>
      </c>
      <c r="D747" s="4">
        <v>2492.44</v>
      </c>
    </row>
    <row r="748" spans="1:4" x14ac:dyDescent="0.25">
      <c r="A748" s="1" t="s">
        <v>516</v>
      </c>
      <c r="C748" s="1" t="s">
        <v>438</v>
      </c>
      <c r="D748" s="4">
        <v>70.17</v>
      </c>
    </row>
    <row r="749" spans="1:4" x14ac:dyDescent="0.25">
      <c r="A749" s="1" t="s">
        <v>518</v>
      </c>
      <c r="C749" s="1" t="s">
        <v>438</v>
      </c>
      <c r="D749" s="4">
        <v>192.7</v>
      </c>
    </row>
    <row r="750" spans="1:4" x14ac:dyDescent="0.25">
      <c r="A750" s="1" t="s">
        <v>520</v>
      </c>
      <c r="C750" s="1" t="s">
        <v>438</v>
      </c>
      <c r="D750" s="4">
        <v>3404.53</v>
      </c>
    </row>
    <row r="751" spans="1:4" x14ac:dyDescent="0.25">
      <c r="A751" s="1" t="s">
        <v>522</v>
      </c>
      <c r="C751" s="1" t="s">
        <v>438</v>
      </c>
      <c r="D751" s="4">
        <v>3981.91</v>
      </c>
    </row>
    <row r="752" spans="1:4" x14ac:dyDescent="0.25">
      <c r="A752" s="1" t="s">
        <v>524</v>
      </c>
      <c r="C752" s="1" t="s">
        <v>438</v>
      </c>
      <c r="D752" s="4">
        <v>1960</v>
      </c>
    </row>
    <row r="753" spans="1:6" x14ac:dyDescent="0.25">
      <c r="A753" s="1" t="s">
        <v>524</v>
      </c>
      <c r="C753" s="1" t="s">
        <v>438</v>
      </c>
      <c r="D753" s="4">
        <v>330.75</v>
      </c>
    </row>
    <row r="754" spans="1:6" x14ac:dyDescent="0.25">
      <c r="A754" s="1" t="s">
        <v>526</v>
      </c>
      <c r="C754" s="1" t="s">
        <v>438</v>
      </c>
      <c r="D754" s="4">
        <v>163.72999999999999</v>
      </c>
    </row>
    <row r="755" spans="1:6" x14ac:dyDescent="0.25">
      <c r="A755" s="1" t="s">
        <v>528</v>
      </c>
      <c r="C755" s="1" t="s">
        <v>438</v>
      </c>
      <c r="D755" s="4">
        <v>70.63</v>
      </c>
    </row>
    <row r="756" spans="1:6" x14ac:dyDescent="0.25">
      <c r="A756" s="1" t="s">
        <v>530</v>
      </c>
      <c r="C756" s="1" t="s">
        <v>438</v>
      </c>
      <c r="D756" s="4">
        <v>4217.3</v>
      </c>
    </row>
    <row r="757" spans="1:6" x14ac:dyDescent="0.25">
      <c r="A757" s="1" t="s">
        <v>532</v>
      </c>
      <c r="C757" s="1" t="s">
        <v>438</v>
      </c>
      <c r="D757" s="4">
        <v>2278.59</v>
      </c>
    </row>
    <row r="758" spans="1:6" x14ac:dyDescent="0.25">
      <c r="A758" s="1" t="s">
        <v>534</v>
      </c>
      <c r="C758" s="1" t="s">
        <v>438</v>
      </c>
      <c r="D758" s="4">
        <v>2721.3</v>
      </c>
    </row>
    <row r="759" spans="1:6" x14ac:dyDescent="0.25">
      <c r="A759" s="1" t="s">
        <v>277</v>
      </c>
      <c r="C759" s="1" t="s">
        <v>438</v>
      </c>
      <c r="D759" s="4">
        <v>4525.5</v>
      </c>
    </row>
    <row r="760" spans="1:6" x14ac:dyDescent="0.25">
      <c r="A760" s="1" t="s">
        <v>536</v>
      </c>
      <c r="C760" s="1" t="s">
        <v>438</v>
      </c>
      <c r="D760" s="4">
        <v>70.63</v>
      </c>
    </row>
    <row r="761" spans="1:6" x14ac:dyDescent="0.25">
      <c r="A761" s="1" t="s">
        <v>538</v>
      </c>
      <c r="C761" s="1" t="s">
        <v>438</v>
      </c>
      <c r="D761" s="4">
        <v>4217.3</v>
      </c>
    </row>
    <row r="762" spans="1:6" x14ac:dyDescent="0.25">
      <c r="A762" s="1" t="s">
        <v>540</v>
      </c>
      <c r="C762" s="1" t="s">
        <v>438</v>
      </c>
      <c r="D762" s="4">
        <v>2894.8</v>
      </c>
    </row>
    <row r="764" spans="1:6" x14ac:dyDescent="0.25">
      <c r="A764" t="s">
        <v>542</v>
      </c>
      <c r="C764" s="10">
        <v>300</v>
      </c>
      <c r="D764" s="7">
        <f>SUM(D705:D763)</f>
        <v>122684.60000000003</v>
      </c>
      <c r="E764" s="3">
        <f>+D764</f>
        <v>122684.60000000003</v>
      </c>
      <c r="F764" t="s">
        <v>647</v>
      </c>
    </row>
    <row r="766" spans="1:6" x14ac:dyDescent="0.25">
      <c r="A766" s="1" t="s">
        <v>544</v>
      </c>
    </row>
    <row r="768" spans="1:6" x14ac:dyDescent="0.25">
      <c r="A768" t="s">
        <v>1</v>
      </c>
      <c r="C768" t="s">
        <v>6</v>
      </c>
      <c r="D768" s="3" t="s">
        <v>9</v>
      </c>
    </row>
    <row r="770" spans="1:6" x14ac:dyDescent="0.25">
      <c r="A770" s="1" t="s">
        <v>545</v>
      </c>
      <c r="C770" s="1" t="s">
        <v>544</v>
      </c>
      <c r="D770" s="4">
        <v>747</v>
      </c>
    </row>
    <row r="771" spans="1:6" x14ac:dyDescent="0.25">
      <c r="A771" s="1" t="s">
        <v>549</v>
      </c>
      <c r="C771" s="1" t="s">
        <v>544</v>
      </c>
      <c r="D771" s="4">
        <v>800.28</v>
      </c>
    </row>
    <row r="772" spans="1:6" x14ac:dyDescent="0.25">
      <c r="A772" s="1" t="s">
        <v>551</v>
      </c>
      <c r="C772" s="1" t="s">
        <v>544</v>
      </c>
      <c r="D772" s="4">
        <v>217.5</v>
      </c>
    </row>
    <row r="773" spans="1:6" x14ac:dyDescent="0.25">
      <c r="A773" s="1" t="s">
        <v>553</v>
      </c>
      <c r="C773" s="1" t="s">
        <v>544</v>
      </c>
      <c r="D773" s="4">
        <v>927.36</v>
      </c>
    </row>
    <row r="775" spans="1:6" x14ac:dyDescent="0.25">
      <c r="A775" t="s">
        <v>555</v>
      </c>
      <c r="C775" s="10">
        <v>300</v>
      </c>
      <c r="D775" s="7">
        <f>SUM(D770:D774)</f>
        <v>2692.14</v>
      </c>
      <c r="E775" s="3">
        <f>+D775</f>
        <v>2692.14</v>
      </c>
      <c r="F775" t="s">
        <v>647</v>
      </c>
    </row>
    <row r="777" spans="1:6" x14ac:dyDescent="0.25">
      <c r="A777" s="1" t="s">
        <v>556</v>
      </c>
    </row>
    <row r="779" spans="1:6" x14ac:dyDescent="0.25">
      <c r="A779" t="s">
        <v>1</v>
      </c>
      <c r="C779" t="s">
        <v>6</v>
      </c>
      <c r="D779" s="3" t="s">
        <v>9</v>
      </c>
    </row>
    <row r="781" spans="1:6" x14ac:dyDescent="0.25">
      <c r="A781" s="1" t="s">
        <v>134</v>
      </c>
      <c r="C781" s="1" t="s">
        <v>556</v>
      </c>
      <c r="D781" s="4">
        <v>928</v>
      </c>
    </row>
    <row r="782" spans="1:6" x14ac:dyDescent="0.25">
      <c r="A782" s="1" t="s">
        <v>134</v>
      </c>
      <c r="C782" s="1" t="s">
        <v>556</v>
      </c>
      <c r="D782" s="4">
        <v>87</v>
      </c>
    </row>
    <row r="783" spans="1:6" x14ac:dyDescent="0.25">
      <c r="A783" s="1" t="s">
        <v>139</v>
      </c>
      <c r="C783" s="1" t="s">
        <v>556</v>
      </c>
      <c r="D783" s="4">
        <v>464</v>
      </c>
    </row>
    <row r="784" spans="1:6" x14ac:dyDescent="0.25">
      <c r="A784" s="1" t="s">
        <v>141</v>
      </c>
      <c r="C784" s="1" t="s">
        <v>556</v>
      </c>
      <c r="D784" s="4">
        <v>928</v>
      </c>
    </row>
    <row r="785" spans="1:6" x14ac:dyDescent="0.25">
      <c r="A785" s="1" t="s">
        <v>143</v>
      </c>
      <c r="C785" s="1" t="s">
        <v>556</v>
      </c>
      <c r="D785" s="4">
        <v>464</v>
      </c>
    </row>
    <row r="786" spans="1:6" x14ac:dyDescent="0.25">
      <c r="A786" s="1" t="s">
        <v>151</v>
      </c>
      <c r="C786" s="1" t="s">
        <v>556</v>
      </c>
      <c r="D786" s="4">
        <v>1160</v>
      </c>
    </row>
    <row r="787" spans="1:6" x14ac:dyDescent="0.25">
      <c r="A787" s="1" t="s">
        <v>559</v>
      </c>
      <c r="C787" s="1" t="s">
        <v>556</v>
      </c>
      <c r="D787" s="4">
        <v>2320</v>
      </c>
    </row>
    <row r="788" spans="1:6" x14ac:dyDescent="0.25">
      <c r="A788" s="1" t="s">
        <v>157</v>
      </c>
      <c r="C788" s="1" t="s">
        <v>556</v>
      </c>
      <c r="D788" s="4">
        <v>464</v>
      </c>
    </row>
    <row r="790" spans="1:6" x14ac:dyDescent="0.25">
      <c r="A790" t="s">
        <v>561</v>
      </c>
      <c r="C790" s="10">
        <v>210</v>
      </c>
      <c r="D790" s="7">
        <f>SUM(D781:D789)</f>
        <v>6815</v>
      </c>
      <c r="E790" s="3">
        <f>+D790</f>
        <v>6815</v>
      </c>
      <c r="F790" t="s">
        <v>652</v>
      </c>
    </row>
    <row r="792" spans="1:6" x14ac:dyDescent="0.25">
      <c r="A792" s="1" t="s">
        <v>563</v>
      </c>
    </row>
    <row r="794" spans="1:6" x14ac:dyDescent="0.25">
      <c r="A794" t="s">
        <v>1</v>
      </c>
      <c r="C794" t="s">
        <v>6</v>
      </c>
      <c r="D794" s="3" t="s">
        <v>9</v>
      </c>
    </row>
    <row r="796" spans="1:6" x14ac:dyDescent="0.25">
      <c r="A796" s="1" t="s">
        <v>564</v>
      </c>
      <c r="C796" s="11" t="s">
        <v>645</v>
      </c>
      <c r="D796" s="4">
        <v>52</v>
      </c>
    </row>
    <row r="797" spans="1:6" x14ac:dyDescent="0.25">
      <c r="A797" s="1" t="s">
        <v>568</v>
      </c>
      <c r="C797" s="1" t="s">
        <v>563</v>
      </c>
      <c r="D797" s="4">
        <v>1536</v>
      </c>
    </row>
    <row r="799" spans="1:6" x14ac:dyDescent="0.25">
      <c r="A799" t="s">
        <v>570</v>
      </c>
      <c r="C799" s="10">
        <v>242</v>
      </c>
      <c r="D799" s="7">
        <f>SUM(D796:D798)</f>
        <v>1588</v>
      </c>
      <c r="E799" s="3">
        <f>+D799</f>
        <v>1588</v>
      </c>
      <c r="F799" t="s">
        <v>651</v>
      </c>
    </row>
    <row r="801" spans="1:6" x14ac:dyDescent="0.25">
      <c r="A801" s="1" t="s">
        <v>571</v>
      </c>
    </row>
    <row r="803" spans="1:6" x14ac:dyDescent="0.25">
      <c r="A803" t="s">
        <v>1</v>
      </c>
      <c r="C803" t="s">
        <v>6</v>
      </c>
      <c r="D803" s="3" t="s">
        <v>9</v>
      </c>
    </row>
    <row r="805" spans="1:6" x14ac:dyDescent="0.25">
      <c r="A805" s="1" t="s">
        <v>564</v>
      </c>
      <c r="C805" s="1" t="s">
        <v>571</v>
      </c>
      <c r="D805" s="4">
        <v>73</v>
      </c>
    </row>
    <row r="806" spans="1:6" x14ac:dyDescent="0.25">
      <c r="A806" s="1" t="s">
        <v>568</v>
      </c>
      <c r="C806" s="1" t="s">
        <v>571</v>
      </c>
      <c r="D806" s="4">
        <v>3875</v>
      </c>
    </row>
    <row r="808" spans="1:6" x14ac:dyDescent="0.25">
      <c r="A808" t="s">
        <v>572</v>
      </c>
      <c r="C808" s="10">
        <v>243</v>
      </c>
      <c r="D808" s="7">
        <f>SUM(D805:D807)</f>
        <v>3948</v>
      </c>
      <c r="E808" s="3">
        <f>+D808</f>
        <v>3948</v>
      </c>
      <c r="F808" t="s">
        <v>650</v>
      </c>
    </row>
    <row r="810" spans="1:6" x14ac:dyDescent="0.25">
      <c r="A810" s="1" t="s">
        <v>573</v>
      </c>
    </row>
    <row r="812" spans="1:6" x14ac:dyDescent="0.25">
      <c r="A812" t="s">
        <v>1</v>
      </c>
      <c r="C812" t="s">
        <v>6</v>
      </c>
      <c r="D812" s="3" t="s">
        <v>9</v>
      </c>
    </row>
    <row r="814" spans="1:6" x14ac:dyDescent="0.25">
      <c r="A814" s="1" t="s">
        <v>574</v>
      </c>
      <c r="C814" s="10">
        <v>245</v>
      </c>
      <c r="D814" s="5">
        <v>6410</v>
      </c>
      <c r="E814" s="3">
        <f>+D814</f>
        <v>6410</v>
      </c>
      <c r="F814" t="s">
        <v>649</v>
      </c>
    </row>
    <row r="816" spans="1:6" x14ac:dyDescent="0.25">
      <c r="A816" t="s">
        <v>577</v>
      </c>
    </row>
    <row r="818" spans="1:4" x14ac:dyDescent="0.25">
      <c r="A818" s="1" t="s">
        <v>578</v>
      </c>
    </row>
    <row r="820" spans="1:4" x14ac:dyDescent="0.25">
      <c r="A820" t="s">
        <v>1</v>
      </c>
      <c r="C820" t="s">
        <v>6</v>
      </c>
      <c r="D820" s="3" t="s">
        <v>9</v>
      </c>
    </row>
    <row r="822" spans="1:4" x14ac:dyDescent="0.25">
      <c r="A822" s="1" t="s">
        <v>579</v>
      </c>
      <c r="C822" s="1" t="s">
        <v>578</v>
      </c>
      <c r="D822" s="4">
        <v>255.44</v>
      </c>
    </row>
    <row r="823" spans="1:4" x14ac:dyDescent="0.25">
      <c r="A823" s="1" t="s">
        <v>582</v>
      </c>
      <c r="C823" s="1" t="s">
        <v>578</v>
      </c>
      <c r="D823" s="4">
        <v>419.75</v>
      </c>
    </row>
    <row r="824" spans="1:4" x14ac:dyDescent="0.25">
      <c r="A824" s="1" t="s">
        <v>584</v>
      </c>
      <c r="C824" s="1" t="s">
        <v>578</v>
      </c>
      <c r="D824" s="4">
        <v>242.25</v>
      </c>
    </row>
    <row r="825" spans="1:4" x14ac:dyDescent="0.25">
      <c r="A825" s="1" t="s">
        <v>586</v>
      </c>
      <c r="C825" s="1" t="s">
        <v>578</v>
      </c>
      <c r="D825" s="4">
        <v>369.81</v>
      </c>
    </row>
    <row r="826" spans="1:4" x14ac:dyDescent="0.25">
      <c r="A826" s="1" t="s">
        <v>588</v>
      </c>
      <c r="C826" s="1" t="s">
        <v>578</v>
      </c>
      <c r="D826" s="4">
        <v>787.75</v>
      </c>
    </row>
    <row r="827" spans="1:4" x14ac:dyDescent="0.25">
      <c r="A827" s="1" t="s">
        <v>590</v>
      </c>
      <c r="C827" s="1" t="s">
        <v>578</v>
      </c>
      <c r="D827" s="4">
        <v>217.31</v>
      </c>
    </row>
    <row r="828" spans="1:4" x14ac:dyDescent="0.25">
      <c r="A828" s="1" t="s">
        <v>592</v>
      </c>
      <c r="C828" s="1" t="s">
        <v>578</v>
      </c>
      <c r="D828" s="4">
        <v>217.31</v>
      </c>
    </row>
    <row r="829" spans="1:4" x14ac:dyDescent="0.25">
      <c r="A829" s="1" t="s">
        <v>594</v>
      </c>
      <c r="C829" s="1" t="s">
        <v>578</v>
      </c>
      <c r="D829" s="4">
        <v>235.13</v>
      </c>
    </row>
    <row r="830" spans="1:4" x14ac:dyDescent="0.25">
      <c r="A830" s="1" t="s">
        <v>596</v>
      </c>
      <c r="C830" s="1" t="s">
        <v>578</v>
      </c>
      <c r="D830" s="4">
        <v>242.25</v>
      </c>
    </row>
    <row r="831" spans="1:4" x14ac:dyDescent="0.25">
      <c r="A831" s="1" t="s">
        <v>598</v>
      </c>
      <c r="C831" s="1" t="s">
        <v>578</v>
      </c>
      <c r="D831" s="4">
        <v>465.75</v>
      </c>
    </row>
    <row r="832" spans="1:4" x14ac:dyDescent="0.25">
      <c r="A832" s="1" t="s">
        <v>600</v>
      </c>
      <c r="C832" s="1" t="s">
        <v>578</v>
      </c>
      <c r="D832" s="4">
        <v>232.56</v>
      </c>
    </row>
    <row r="833" spans="1:6" x14ac:dyDescent="0.25">
      <c r="A833" s="1" t="s">
        <v>602</v>
      </c>
      <c r="C833" s="1" t="s">
        <v>578</v>
      </c>
      <c r="D833" s="4">
        <v>242.25</v>
      </c>
    </row>
    <row r="834" spans="1:6" x14ac:dyDescent="0.25">
      <c r="A834" s="1" t="s">
        <v>604</v>
      </c>
      <c r="C834" s="1" t="s">
        <v>578</v>
      </c>
      <c r="D834" s="4">
        <v>327.75</v>
      </c>
    </row>
    <row r="835" spans="1:6" x14ac:dyDescent="0.25">
      <c r="A835" s="1" t="s">
        <v>606</v>
      </c>
      <c r="C835" s="1" t="s">
        <v>578</v>
      </c>
      <c r="D835" s="4">
        <v>293.56</v>
      </c>
    </row>
    <row r="836" spans="1:6" x14ac:dyDescent="0.25">
      <c r="A836" s="1" t="s">
        <v>608</v>
      </c>
      <c r="C836" s="1" t="s">
        <v>578</v>
      </c>
      <c r="D836" s="4">
        <v>242.25</v>
      </c>
    </row>
    <row r="837" spans="1:6" x14ac:dyDescent="0.25">
      <c r="A837" s="1" t="s">
        <v>610</v>
      </c>
      <c r="C837" s="1" t="s">
        <v>578</v>
      </c>
      <c r="D837" s="4">
        <v>242.25</v>
      </c>
    </row>
    <row r="839" spans="1:6" x14ac:dyDescent="0.25">
      <c r="A839" t="s">
        <v>612</v>
      </c>
      <c r="C839" s="10">
        <v>650</v>
      </c>
      <c r="D839" s="7">
        <f>SUM(D822:D838)</f>
        <v>5033.37</v>
      </c>
      <c r="E839" s="3">
        <f>+D839</f>
        <v>5033.37</v>
      </c>
      <c r="F839" t="s">
        <v>648</v>
      </c>
    </row>
    <row r="841" spans="1:6" x14ac:dyDescent="0.25">
      <c r="A841" s="1" t="s">
        <v>613</v>
      </c>
    </row>
    <row r="843" spans="1:6" x14ac:dyDescent="0.25">
      <c r="A843" t="s">
        <v>1</v>
      </c>
      <c r="C843" t="s">
        <v>6</v>
      </c>
      <c r="D843" s="3" t="s">
        <v>9</v>
      </c>
    </row>
    <row r="845" spans="1:6" x14ac:dyDescent="0.25">
      <c r="A845" s="1" t="s">
        <v>614</v>
      </c>
      <c r="C845" s="10">
        <v>300</v>
      </c>
      <c r="D845" s="5">
        <v>1787.5</v>
      </c>
      <c r="E845" s="3">
        <f>+D845</f>
        <v>1787.5</v>
      </c>
      <c r="F845" t="s">
        <v>647</v>
      </c>
    </row>
    <row r="847" spans="1:6" x14ac:dyDescent="0.25">
      <c r="A847" t="s">
        <v>616</v>
      </c>
    </row>
    <row r="849" spans="1:6" x14ac:dyDescent="0.25">
      <c r="A849" s="1" t="s">
        <v>617</v>
      </c>
    </row>
    <row r="851" spans="1:6" x14ac:dyDescent="0.25">
      <c r="A851" t="s">
        <v>1</v>
      </c>
      <c r="C851" t="s">
        <v>6</v>
      </c>
      <c r="D851" s="3" t="s">
        <v>9</v>
      </c>
    </row>
    <row r="853" spans="1:6" x14ac:dyDescent="0.25">
      <c r="A853" s="1" t="s">
        <v>387</v>
      </c>
      <c r="C853" s="1" t="s">
        <v>617</v>
      </c>
      <c r="D853" s="4">
        <v>171</v>
      </c>
    </row>
    <row r="854" spans="1:6" x14ac:dyDescent="0.25">
      <c r="A854" s="1" t="s">
        <v>379</v>
      </c>
      <c r="C854" s="1" t="s">
        <v>617</v>
      </c>
      <c r="D854" s="4">
        <v>173.46</v>
      </c>
    </row>
    <row r="855" spans="1:6" x14ac:dyDescent="0.25">
      <c r="A855" s="1" t="s">
        <v>381</v>
      </c>
      <c r="C855" s="1" t="s">
        <v>617</v>
      </c>
      <c r="D855" s="4">
        <v>322.44</v>
      </c>
    </row>
    <row r="857" spans="1:6" x14ac:dyDescent="0.25">
      <c r="A857" t="s">
        <v>618</v>
      </c>
      <c r="C857" s="10">
        <v>541</v>
      </c>
      <c r="D857" s="7">
        <f>SUM(D853:D856)</f>
        <v>666.90000000000009</v>
      </c>
      <c r="E857" s="3">
        <f>+D857</f>
        <v>666.90000000000009</v>
      </c>
      <c r="F857" t="s">
        <v>646</v>
      </c>
    </row>
    <row r="858" spans="1:6" x14ac:dyDescent="0.25">
      <c r="A858" t="s">
        <v>619</v>
      </c>
    </row>
    <row r="860" spans="1:6" x14ac:dyDescent="0.25">
      <c r="A860" s="1" t="s">
        <v>621</v>
      </c>
    </row>
    <row r="861" spans="1:6" x14ac:dyDescent="0.25">
      <c r="A861" s="1" t="s">
        <v>622</v>
      </c>
    </row>
    <row r="863" spans="1:6" x14ac:dyDescent="0.25">
      <c r="A863" t="s">
        <v>625</v>
      </c>
    </row>
  </sheetData>
  <pageMargins left="0" right="0" top="0" bottom="0" header="0" footer="0"/>
  <pageSetup scale="9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9:O880"/>
  <sheetViews>
    <sheetView showOutlineSymbols="0" workbookViewId="0">
      <selection activeCell="N18" sqref="N18:N20"/>
    </sheetView>
  </sheetViews>
  <sheetFormatPr defaultColWidth="6.88671875" defaultRowHeight="13.2" x14ac:dyDescent="0.25"/>
  <cols>
    <col min="1" max="1" width="37.77734375" bestFit="1" customWidth="1"/>
    <col min="2" max="2" width="6.88671875" customWidth="1"/>
    <col min="3" max="3" width="7" bestFit="1" customWidth="1"/>
    <col min="4" max="4" width="7.88671875" bestFit="1" customWidth="1"/>
    <col min="5" max="5" width="13.5546875" bestFit="1" customWidth="1"/>
    <col min="6" max="6" width="6.88671875" customWidth="1"/>
    <col min="7" max="7" width="7" bestFit="1" customWidth="1"/>
    <col min="8" max="8" width="40.44140625" bestFit="1" customWidth="1"/>
    <col min="9" max="9" width="6.88671875" customWidth="1"/>
    <col min="10" max="10" width="20.21875" bestFit="1" customWidth="1"/>
    <col min="11" max="11" width="2.44140625" bestFit="1" customWidth="1"/>
    <col min="12" max="12" width="8.109375" bestFit="1" customWidth="1"/>
    <col min="13" max="13" width="6.5546875" bestFit="1" customWidth="1"/>
    <col min="14" max="14" width="11.77734375" style="3" bestFit="1" customWidth="1"/>
    <col min="15" max="15" width="9.77734375" style="3" bestFit="1" customWidth="1"/>
  </cols>
  <sheetData>
    <row r="9" spans="1:15" x14ac:dyDescent="0.25">
      <c r="A9" s="1" t="s">
        <v>0</v>
      </c>
    </row>
    <row r="11" spans="1:15" x14ac:dyDescent="0.25">
      <c r="A11" t="s">
        <v>1</v>
      </c>
      <c r="C11" t="s">
        <v>2</v>
      </c>
      <c r="D11" s="1" t="s">
        <v>3</v>
      </c>
      <c r="G11" t="s">
        <v>4</v>
      </c>
      <c r="H11" t="s">
        <v>5</v>
      </c>
      <c r="J11" t="s">
        <v>6</v>
      </c>
      <c r="L11" t="s">
        <v>7</v>
      </c>
      <c r="N11" s="3" t="s">
        <v>8</v>
      </c>
      <c r="O11" s="3" t="s">
        <v>9</v>
      </c>
    </row>
    <row r="13" spans="1:15" x14ac:dyDescent="0.25">
      <c r="A13" s="1" t="s">
        <v>10</v>
      </c>
      <c r="C13" s="1" t="s">
        <v>11</v>
      </c>
      <c r="D13" s="1" t="s">
        <v>12</v>
      </c>
      <c r="G13" s="1" t="s">
        <v>13</v>
      </c>
      <c r="H13" s="1" t="s">
        <v>12</v>
      </c>
      <c r="J13" s="1" t="s">
        <v>0</v>
      </c>
      <c r="M13" s="2">
        <v>0</v>
      </c>
      <c r="N13" s="4">
        <v>0</v>
      </c>
      <c r="O13" s="4">
        <v>-0.01</v>
      </c>
    </row>
    <row r="14" spans="1:15" x14ac:dyDescent="0.25">
      <c r="A14" s="1" t="s">
        <v>10</v>
      </c>
      <c r="C14" s="1" t="s">
        <v>11</v>
      </c>
      <c r="D14" s="1" t="s">
        <v>12</v>
      </c>
      <c r="G14" s="1" t="s">
        <v>13</v>
      </c>
      <c r="H14" s="1" t="s">
        <v>12</v>
      </c>
      <c r="J14" s="1" t="s">
        <v>0</v>
      </c>
      <c r="M14" s="2">
        <v>67.5</v>
      </c>
      <c r="N14" s="4">
        <v>34.57</v>
      </c>
      <c r="O14" s="4">
        <v>2333.48</v>
      </c>
    </row>
    <row r="15" spans="1:15" x14ac:dyDescent="0.25">
      <c r="A15" s="1" t="s">
        <v>10</v>
      </c>
      <c r="C15" s="1" t="s">
        <v>11</v>
      </c>
      <c r="D15" s="1" t="s">
        <v>12</v>
      </c>
      <c r="G15" s="1" t="s">
        <v>14</v>
      </c>
      <c r="H15" s="1" t="s">
        <v>12</v>
      </c>
      <c r="J15" s="1" t="s">
        <v>0</v>
      </c>
      <c r="M15" s="2">
        <v>8.5</v>
      </c>
      <c r="N15" s="4">
        <v>34.57</v>
      </c>
      <c r="O15" s="4">
        <v>293.85000000000002</v>
      </c>
    </row>
    <row r="16" spans="1:15" x14ac:dyDescent="0.25">
      <c r="A16" s="1" t="s">
        <v>10</v>
      </c>
      <c r="C16" s="1" t="s">
        <v>11</v>
      </c>
      <c r="D16" s="1" t="s">
        <v>12</v>
      </c>
      <c r="G16" s="1" t="s">
        <v>15</v>
      </c>
      <c r="H16" s="1" t="s">
        <v>12</v>
      </c>
      <c r="J16" s="1" t="s">
        <v>0</v>
      </c>
      <c r="M16" s="2">
        <v>1</v>
      </c>
      <c r="N16" s="4">
        <v>51.854999999999997</v>
      </c>
      <c r="O16" s="4">
        <v>51.86</v>
      </c>
    </row>
    <row r="17" spans="1:15" x14ac:dyDescent="0.25">
      <c r="A17" s="1" t="s">
        <v>10</v>
      </c>
      <c r="C17" s="1" t="s">
        <v>11</v>
      </c>
      <c r="D17" s="1" t="s">
        <v>12</v>
      </c>
      <c r="G17" s="1" t="s">
        <v>16</v>
      </c>
      <c r="H17" s="1" t="s">
        <v>12</v>
      </c>
      <c r="J17" s="1" t="s">
        <v>0</v>
      </c>
      <c r="M17" s="2">
        <v>4</v>
      </c>
      <c r="N17" s="4">
        <v>34.57</v>
      </c>
      <c r="O17" s="4">
        <v>138.28</v>
      </c>
    </row>
    <row r="18" spans="1:15" x14ac:dyDescent="0.25">
      <c r="A18" s="1" t="s">
        <v>17</v>
      </c>
      <c r="C18" s="1" t="s">
        <v>18</v>
      </c>
      <c r="D18" s="1" t="s">
        <v>12</v>
      </c>
      <c r="G18" s="1" t="s">
        <v>13</v>
      </c>
      <c r="H18" s="1" t="s">
        <v>12</v>
      </c>
      <c r="J18" s="1" t="s">
        <v>0</v>
      </c>
      <c r="M18" s="2">
        <v>54</v>
      </c>
      <c r="N18" s="4">
        <v>72.95837499999999</v>
      </c>
      <c r="O18" s="4">
        <v>3939.75</v>
      </c>
    </row>
    <row r="19" spans="1:15" x14ac:dyDescent="0.25">
      <c r="A19" s="1" t="s">
        <v>17</v>
      </c>
      <c r="C19" s="1" t="s">
        <v>18</v>
      </c>
      <c r="D19" s="1" t="s">
        <v>12</v>
      </c>
      <c r="G19" s="1" t="s">
        <v>19</v>
      </c>
      <c r="H19" s="1" t="s">
        <v>12</v>
      </c>
      <c r="J19" s="1" t="s">
        <v>0</v>
      </c>
      <c r="M19" s="2">
        <v>17</v>
      </c>
      <c r="N19" s="4">
        <v>72.95837499999999</v>
      </c>
      <c r="O19" s="4">
        <v>1240.29</v>
      </c>
    </row>
    <row r="20" spans="1:15" x14ac:dyDescent="0.25">
      <c r="A20" s="1" t="s">
        <v>17</v>
      </c>
      <c r="C20" s="1" t="s">
        <v>18</v>
      </c>
      <c r="D20" s="1" t="s">
        <v>12</v>
      </c>
      <c r="G20" s="1" t="s">
        <v>14</v>
      </c>
      <c r="H20" s="1" t="s">
        <v>12</v>
      </c>
      <c r="J20" s="1" t="s">
        <v>0</v>
      </c>
      <c r="M20" s="2">
        <v>9</v>
      </c>
      <c r="N20" s="4">
        <v>72.95837499999999</v>
      </c>
      <c r="O20" s="4">
        <v>656.63</v>
      </c>
    </row>
    <row r="21" spans="1:15" x14ac:dyDescent="0.25">
      <c r="A21" s="1" t="s">
        <v>20</v>
      </c>
      <c r="C21" s="1" t="s">
        <v>21</v>
      </c>
      <c r="D21" s="1" t="s">
        <v>12</v>
      </c>
      <c r="G21" s="1" t="s">
        <v>13</v>
      </c>
      <c r="H21" s="1" t="s">
        <v>12</v>
      </c>
      <c r="J21" s="1" t="s">
        <v>0</v>
      </c>
      <c r="M21" s="2">
        <v>71</v>
      </c>
      <c r="N21" s="4">
        <v>45.879739999999998</v>
      </c>
      <c r="O21" s="4">
        <v>3257.46</v>
      </c>
    </row>
    <row r="22" spans="1:15" x14ac:dyDescent="0.25">
      <c r="A22" s="1" t="s">
        <v>20</v>
      </c>
      <c r="C22" s="1" t="s">
        <v>21</v>
      </c>
      <c r="D22" s="1" t="s">
        <v>12</v>
      </c>
      <c r="G22" s="1" t="s">
        <v>14</v>
      </c>
      <c r="H22" s="1" t="s">
        <v>12</v>
      </c>
      <c r="J22" s="1" t="s">
        <v>0</v>
      </c>
      <c r="M22" s="2">
        <v>9</v>
      </c>
      <c r="N22" s="4">
        <v>45.879739999999998</v>
      </c>
      <c r="O22" s="4">
        <v>412.92</v>
      </c>
    </row>
    <row r="23" spans="1:15" x14ac:dyDescent="0.25">
      <c r="A23" s="1" t="s">
        <v>22</v>
      </c>
      <c r="C23" s="1" t="s">
        <v>23</v>
      </c>
      <c r="D23" s="1" t="s">
        <v>12</v>
      </c>
      <c r="G23" s="1" t="s">
        <v>13</v>
      </c>
      <c r="H23" s="1" t="s">
        <v>12</v>
      </c>
      <c r="J23" s="1" t="s">
        <v>0</v>
      </c>
      <c r="M23" s="2">
        <v>67</v>
      </c>
      <c r="N23" s="4">
        <v>46.513874999999999</v>
      </c>
      <c r="O23" s="4">
        <v>3116.43</v>
      </c>
    </row>
    <row r="24" spans="1:15" x14ac:dyDescent="0.25">
      <c r="A24" s="1" t="s">
        <v>22</v>
      </c>
      <c r="C24" s="1" t="s">
        <v>23</v>
      </c>
      <c r="D24" s="1" t="s">
        <v>12</v>
      </c>
      <c r="G24" s="1" t="s">
        <v>19</v>
      </c>
      <c r="H24" s="1" t="s">
        <v>12</v>
      </c>
      <c r="J24" s="1" t="s">
        <v>0</v>
      </c>
      <c r="M24" s="2">
        <v>4</v>
      </c>
      <c r="N24" s="4">
        <v>46.513874999999999</v>
      </c>
      <c r="O24" s="4">
        <v>186.06</v>
      </c>
    </row>
    <row r="25" spans="1:15" x14ac:dyDescent="0.25">
      <c r="A25" s="1" t="s">
        <v>22</v>
      </c>
      <c r="C25" s="1" t="s">
        <v>23</v>
      </c>
      <c r="D25" s="1" t="s">
        <v>12</v>
      </c>
      <c r="G25" s="1" t="s">
        <v>14</v>
      </c>
      <c r="H25" s="1" t="s">
        <v>12</v>
      </c>
      <c r="J25" s="1" t="s">
        <v>0</v>
      </c>
      <c r="M25" s="2">
        <v>9</v>
      </c>
      <c r="N25" s="4">
        <v>46.513874999999999</v>
      </c>
      <c r="O25" s="4">
        <v>418.62</v>
      </c>
    </row>
    <row r="27" spans="1:15" x14ac:dyDescent="0.25">
      <c r="A27" t="s">
        <v>24</v>
      </c>
      <c r="E27" t="s">
        <v>25</v>
      </c>
      <c r="L27" s="2">
        <v>321</v>
      </c>
      <c r="N27" s="4">
        <v>16045.62</v>
      </c>
    </row>
    <row r="29" spans="1:15" x14ac:dyDescent="0.25">
      <c r="A29" s="1" t="s">
        <v>26</v>
      </c>
    </row>
    <row r="31" spans="1:15" x14ac:dyDescent="0.25">
      <c r="A31" t="s">
        <v>1</v>
      </c>
      <c r="C31" t="s">
        <v>2</v>
      </c>
      <c r="D31" s="1" t="s">
        <v>3</v>
      </c>
      <c r="G31" t="s">
        <v>4</v>
      </c>
      <c r="H31" t="s">
        <v>5</v>
      </c>
      <c r="J31" t="s">
        <v>6</v>
      </c>
      <c r="L31" t="s">
        <v>7</v>
      </c>
      <c r="N31" s="3" t="s">
        <v>8</v>
      </c>
      <c r="O31" s="3" t="s">
        <v>9</v>
      </c>
    </row>
    <row r="33" spans="1:15" x14ac:dyDescent="0.25">
      <c r="A33" s="1" t="s">
        <v>27</v>
      </c>
      <c r="C33" s="1" t="s">
        <v>28</v>
      </c>
      <c r="D33" s="1" t="s">
        <v>29</v>
      </c>
      <c r="G33" s="1" t="s">
        <v>13</v>
      </c>
      <c r="H33" s="1" t="s">
        <v>12</v>
      </c>
      <c r="J33" s="1" t="s">
        <v>26</v>
      </c>
      <c r="M33" s="2">
        <v>4.5</v>
      </c>
      <c r="N33" s="4">
        <v>21.42</v>
      </c>
      <c r="O33" s="4">
        <v>96.39</v>
      </c>
    </row>
    <row r="35" spans="1:15" x14ac:dyDescent="0.25">
      <c r="A35" t="s">
        <v>30</v>
      </c>
      <c r="E35" t="s">
        <v>31</v>
      </c>
      <c r="L35" s="2">
        <v>4.5</v>
      </c>
      <c r="N35" s="4">
        <v>96.39</v>
      </c>
    </row>
    <row r="37" spans="1:15" x14ac:dyDescent="0.25">
      <c r="A37" s="1" t="s">
        <v>32</v>
      </c>
    </row>
    <row r="39" spans="1:15" x14ac:dyDescent="0.25">
      <c r="A39" t="s">
        <v>1</v>
      </c>
      <c r="C39" t="s">
        <v>2</v>
      </c>
      <c r="D39" s="1" t="s">
        <v>3</v>
      </c>
      <c r="G39" t="s">
        <v>4</v>
      </c>
      <c r="H39" t="s">
        <v>5</v>
      </c>
      <c r="J39" t="s">
        <v>6</v>
      </c>
      <c r="L39" t="s">
        <v>7</v>
      </c>
      <c r="N39" s="3" t="s">
        <v>8</v>
      </c>
      <c r="O39" s="3" t="s">
        <v>9</v>
      </c>
    </row>
    <row r="41" spans="1:15" x14ac:dyDescent="0.25">
      <c r="A41" s="1" t="s">
        <v>33</v>
      </c>
      <c r="C41" s="1" t="s">
        <v>34</v>
      </c>
      <c r="D41" s="1" t="s">
        <v>35</v>
      </c>
      <c r="G41" s="1" t="s">
        <v>13</v>
      </c>
      <c r="H41" s="1" t="s">
        <v>35</v>
      </c>
      <c r="J41" s="1" t="s">
        <v>32</v>
      </c>
      <c r="M41" s="2">
        <v>58</v>
      </c>
      <c r="N41" s="4">
        <v>56.981499999999997</v>
      </c>
      <c r="O41" s="4">
        <v>3304.93</v>
      </c>
    </row>
    <row r="42" spans="1:15" x14ac:dyDescent="0.25">
      <c r="A42" s="1" t="s">
        <v>33</v>
      </c>
      <c r="C42" s="1" t="s">
        <v>34</v>
      </c>
      <c r="D42" s="1" t="s">
        <v>35</v>
      </c>
      <c r="G42" s="1" t="s">
        <v>14</v>
      </c>
      <c r="H42" s="1" t="s">
        <v>35</v>
      </c>
      <c r="J42" s="1" t="s">
        <v>32</v>
      </c>
      <c r="M42" s="2">
        <v>9</v>
      </c>
      <c r="N42" s="4">
        <v>56.981499999999997</v>
      </c>
      <c r="O42" s="4">
        <v>512.83000000000004</v>
      </c>
    </row>
    <row r="43" spans="1:15" x14ac:dyDescent="0.25">
      <c r="A43" s="1" t="s">
        <v>33</v>
      </c>
      <c r="C43" s="1" t="s">
        <v>34</v>
      </c>
      <c r="D43" s="1" t="s">
        <v>35</v>
      </c>
      <c r="G43" s="1" t="s">
        <v>19</v>
      </c>
      <c r="H43" s="1" t="s">
        <v>35</v>
      </c>
      <c r="J43" s="1" t="s">
        <v>32</v>
      </c>
      <c r="M43" s="2">
        <v>4</v>
      </c>
      <c r="N43" s="4">
        <v>56.981499999999997</v>
      </c>
      <c r="O43" s="4">
        <v>227.93</v>
      </c>
    </row>
    <row r="44" spans="1:15" x14ac:dyDescent="0.25">
      <c r="A44" s="1" t="s">
        <v>33</v>
      </c>
      <c r="C44" s="1" t="s">
        <v>34</v>
      </c>
      <c r="D44" s="1" t="s">
        <v>35</v>
      </c>
      <c r="G44" s="1" t="s">
        <v>36</v>
      </c>
      <c r="H44" s="1" t="s">
        <v>35</v>
      </c>
      <c r="J44" s="1" t="s">
        <v>32</v>
      </c>
      <c r="M44" s="2">
        <v>9</v>
      </c>
      <c r="N44" s="4">
        <v>56.981499999999997</v>
      </c>
      <c r="O44" s="4">
        <v>512.83000000000004</v>
      </c>
    </row>
    <row r="45" spans="1:15" x14ac:dyDescent="0.25">
      <c r="A45" s="1" t="s">
        <v>37</v>
      </c>
      <c r="C45" s="1" t="s">
        <v>38</v>
      </c>
      <c r="D45" s="1" t="s">
        <v>35</v>
      </c>
      <c r="G45" s="1" t="s">
        <v>13</v>
      </c>
      <c r="H45" s="1" t="s">
        <v>35</v>
      </c>
      <c r="J45" s="1" t="s">
        <v>32</v>
      </c>
      <c r="M45" s="2">
        <v>0</v>
      </c>
      <c r="N45" s="4">
        <v>0</v>
      </c>
      <c r="O45" s="4">
        <v>0.01</v>
      </c>
    </row>
    <row r="46" spans="1:15" x14ac:dyDescent="0.25">
      <c r="A46" s="1" t="s">
        <v>37</v>
      </c>
      <c r="C46" s="1" t="s">
        <v>38</v>
      </c>
      <c r="D46" s="1" t="s">
        <v>35</v>
      </c>
      <c r="G46" s="1" t="s">
        <v>19</v>
      </c>
      <c r="H46" s="1" t="s">
        <v>35</v>
      </c>
      <c r="J46" s="1" t="s">
        <v>32</v>
      </c>
      <c r="M46" s="2">
        <v>11.75</v>
      </c>
      <c r="N46" s="4">
        <v>34.43</v>
      </c>
      <c r="O46" s="4">
        <v>404.55</v>
      </c>
    </row>
    <row r="47" spans="1:15" x14ac:dyDescent="0.25">
      <c r="A47" s="1" t="s">
        <v>37</v>
      </c>
      <c r="C47" s="1" t="s">
        <v>38</v>
      </c>
      <c r="D47" s="1" t="s">
        <v>35</v>
      </c>
      <c r="G47" s="1" t="s">
        <v>16</v>
      </c>
      <c r="H47" s="1" t="s">
        <v>35</v>
      </c>
      <c r="J47" s="1" t="s">
        <v>32</v>
      </c>
      <c r="M47" s="2">
        <v>13.5</v>
      </c>
      <c r="N47" s="4">
        <v>34.43</v>
      </c>
      <c r="O47" s="4">
        <v>464.81</v>
      </c>
    </row>
    <row r="48" spans="1:15" x14ac:dyDescent="0.25">
      <c r="A48" s="1" t="s">
        <v>37</v>
      </c>
      <c r="C48" s="1" t="s">
        <v>38</v>
      </c>
      <c r="D48" s="1" t="s">
        <v>35</v>
      </c>
      <c r="G48" s="1" t="s">
        <v>15</v>
      </c>
      <c r="H48" s="1" t="s">
        <v>35</v>
      </c>
      <c r="J48" s="1" t="s">
        <v>32</v>
      </c>
      <c r="M48" s="2">
        <v>2</v>
      </c>
      <c r="N48" s="4">
        <v>51.645000000000003</v>
      </c>
      <c r="O48" s="4">
        <v>103.29</v>
      </c>
    </row>
    <row r="49" spans="1:15" x14ac:dyDescent="0.25">
      <c r="A49" s="1" t="s">
        <v>37</v>
      </c>
      <c r="C49" s="1" t="s">
        <v>38</v>
      </c>
      <c r="D49" s="1" t="s">
        <v>35</v>
      </c>
      <c r="G49" s="1" t="s">
        <v>14</v>
      </c>
      <c r="H49" s="1" t="s">
        <v>35</v>
      </c>
      <c r="J49" s="1" t="s">
        <v>32</v>
      </c>
      <c r="M49" s="2">
        <v>7.75</v>
      </c>
      <c r="N49" s="4">
        <v>34.43</v>
      </c>
      <c r="O49" s="4">
        <v>266.83</v>
      </c>
    </row>
    <row r="50" spans="1:15" x14ac:dyDescent="0.25">
      <c r="A50" s="1" t="s">
        <v>37</v>
      </c>
      <c r="C50" s="1" t="s">
        <v>38</v>
      </c>
      <c r="D50" s="1" t="s">
        <v>35</v>
      </c>
      <c r="G50" s="1" t="s">
        <v>13</v>
      </c>
      <c r="H50" s="1" t="s">
        <v>35</v>
      </c>
      <c r="J50" s="1" t="s">
        <v>32</v>
      </c>
      <c r="M50" s="2">
        <v>42.75</v>
      </c>
      <c r="N50" s="4">
        <v>34.43</v>
      </c>
      <c r="O50" s="4">
        <v>1471.88</v>
      </c>
    </row>
    <row r="51" spans="1:15" x14ac:dyDescent="0.25">
      <c r="A51" s="1" t="s">
        <v>37</v>
      </c>
      <c r="C51" s="1" t="s">
        <v>38</v>
      </c>
      <c r="D51" s="1" t="s">
        <v>35</v>
      </c>
      <c r="G51" s="1" t="s">
        <v>36</v>
      </c>
      <c r="H51" s="1" t="s">
        <v>35</v>
      </c>
      <c r="J51" s="1" t="s">
        <v>32</v>
      </c>
      <c r="M51" s="2">
        <v>7.75</v>
      </c>
      <c r="N51" s="4">
        <v>34.43</v>
      </c>
      <c r="O51" s="4">
        <v>266.83</v>
      </c>
    </row>
    <row r="53" spans="1:15" x14ac:dyDescent="0.25">
      <c r="A53" t="s">
        <v>39</v>
      </c>
      <c r="E53" t="s">
        <v>40</v>
      </c>
      <c r="L53" s="2">
        <v>165.5</v>
      </c>
      <c r="N53" s="4">
        <v>7536.72</v>
      </c>
    </row>
    <row r="55" spans="1:15" x14ac:dyDescent="0.25">
      <c r="A55" s="1" t="s">
        <v>41</v>
      </c>
    </row>
    <row r="57" spans="1:15" x14ac:dyDescent="0.25">
      <c r="A57" t="s">
        <v>1</v>
      </c>
      <c r="C57" t="s">
        <v>2</v>
      </c>
      <c r="D57" s="1" t="s">
        <v>3</v>
      </c>
      <c r="G57" t="s">
        <v>4</v>
      </c>
      <c r="H57" t="s">
        <v>5</v>
      </c>
      <c r="J57" t="s">
        <v>6</v>
      </c>
      <c r="L57" t="s">
        <v>7</v>
      </c>
      <c r="N57" s="3" t="s">
        <v>8</v>
      </c>
      <c r="O57" s="3" t="s">
        <v>9</v>
      </c>
    </row>
    <row r="59" spans="1:15" x14ac:dyDescent="0.25">
      <c r="A59" s="1" t="s">
        <v>42</v>
      </c>
      <c r="C59" s="1" t="s">
        <v>43</v>
      </c>
      <c r="D59" s="1" t="s">
        <v>35</v>
      </c>
      <c r="G59" s="1" t="s">
        <v>13</v>
      </c>
      <c r="H59" s="1" t="s">
        <v>35</v>
      </c>
      <c r="J59" s="1" t="s">
        <v>41</v>
      </c>
      <c r="M59" s="2">
        <v>13</v>
      </c>
      <c r="N59" s="4">
        <v>25.34</v>
      </c>
      <c r="O59" s="4">
        <v>329.42</v>
      </c>
    </row>
    <row r="61" spans="1:15" x14ac:dyDescent="0.25">
      <c r="A61" t="s">
        <v>44</v>
      </c>
      <c r="E61" t="s">
        <v>31</v>
      </c>
      <c r="L61" s="2">
        <v>13</v>
      </c>
      <c r="N61" s="4">
        <v>329.42</v>
      </c>
    </row>
    <row r="63" spans="1:15" x14ac:dyDescent="0.25">
      <c r="A63" s="1" t="s">
        <v>45</v>
      </c>
    </row>
    <row r="65" spans="1:15" x14ac:dyDescent="0.25">
      <c r="A65" t="s">
        <v>1</v>
      </c>
      <c r="C65" t="s">
        <v>2</v>
      </c>
      <c r="D65" s="1" t="s">
        <v>3</v>
      </c>
      <c r="G65" t="s">
        <v>4</v>
      </c>
      <c r="H65" t="s">
        <v>5</v>
      </c>
      <c r="J65" t="s">
        <v>6</v>
      </c>
      <c r="L65" t="s">
        <v>7</v>
      </c>
      <c r="N65" s="3" t="s">
        <v>8</v>
      </c>
      <c r="O65" s="3" t="s">
        <v>9</v>
      </c>
    </row>
    <row r="67" spans="1:15" x14ac:dyDescent="0.25">
      <c r="A67" s="1" t="s">
        <v>46</v>
      </c>
      <c r="C67" s="1" t="s">
        <v>47</v>
      </c>
      <c r="D67" s="1" t="s">
        <v>48</v>
      </c>
      <c r="G67" s="1" t="s">
        <v>13</v>
      </c>
      <c r="H67" s="1" t="s">
        <v>48</v>
      </c>
      <c r="J67" s="1" t="s">
        <v>45</v>
      </c>
      <c r="M67" s="2">
        <v>58.25</v>
      </c>
      <c r="N67" s="4">
        <v>27.49</v>
      </c>
      <c r="O67" s="4">
        <v>1601.29</v>
      </c>
    </row>
    <row r="68" spans="1:15" x14ac:dyDescent="0.25">
      <c r="A68" s="1" t="s">
        <v>46</v>
      </c>
      <c r="C68" s="1" t="s">
        <v>47</v>
      </c>
      <c r="D68" s="1" t="s">
        <v>48</v>
      </c>
      <c r="G68" s="1" t="s">
        <v>19</v>
      </c>
      <c r="H68" s="1" t="s">
        <v>48</v>
      </c>
      <c r="J68" s="1" t="s">
        <v>45</v>
      </c>
      <c r="M68" s="2">
        <v>4</v>
      </c>
      <c r="N68" s="4">
        <v>27.49</v>
      </c>
      <c r="O68" s="4">
        <v>109.96</v>
      </c>
    </row>
    <row r="69" spans="1:15" x14ac:dyDescent="0.25">
      <c r="A69" s="1" t="s">
        <v>46</v>
      </c>
      <c r="C69" s="1" t="s">
        <v>47</v>
      </c>
      <c r="D69" s="1" t="s">
        <v>48</v>
      </c>
      <c r="G69" s="1" t="s">
        <v>14</v>
      </c>
      <c r="H69" s="1" t="s">
        <v>48</v>
      </c>
      <c r="J69" s="1" t="s">
        <v>45</v>
      </c>
      <c r="M69" s="2">
        <v>7.75</v>
      </c>
      <c r="N69" s="4">
        <v>27.49</v>
      </c>
      <c r="O69" s="4">
        <v>213.05</v>
      </c>
    </row>
    <row r="70" spans="1:15" x14ac:dyDescent="0.25">
      <c r="A70" s="1" t="s">
        <v>49</v>
      </c>
      <c r="C70" s="1" t="s">
        <v>50</v>
      </c>
      <c r="D70" s="1" t="s">
        <v>48</v>
      </c>
      <c r="G70" s="1" t="s">
        <v>13</v>
      </c>
      <c r="H70" s="1" t="s">
        <v>48</v>
      </c>
      <c r="J70" s="1" t="s">
        <v>45</v>
      </c>
      <c r="M70" s="2">
        <v>48</v>
      </c>
      <c r="N70" s="4">
        <v>47.126000000000005</v>
      </c>
      <c r="O70" s="4">
        <v>2262.0500000000002</v>
      </c>
    </row>
    <row r="71" spans="1:15" x14ac:dyDescent="0.25">
      <c r="A71" s="1" t="s">
        <v>49</v>
      </c>
      <c r="C71" s="1" t="s">
        <v>50</v>
      </c>
      <c r="D71" s="1" t="s">
        <v>48</v>
      </c>
      <c r="G71" s="1" t="s">
        <v>14</v>
      </c>
      <c r="H71" s="1" t="s">
        <v>48</v>
      </c>
      <c r="J71" s="1" t="s">
        <v>45</v>
      </c>
      <c r="M71" s="2">
        <v>8</v>
      </c>
      <c r="N71" s="4">
        <v>47.126000000000005</v>
      </c>
      <c r="O71" s="4">
        <v>377.01</v>
      </c>
    </row>
    <row r="72" spans="1:15" x14ac:dyDescent="0.25">
      <c r="A72" s="1" t="s">
        <v>49</v>
      </c>
      <c r="C72" s="1" t="s">
        <v>50</v>
      </c>
      <c r="D72" s="1" t="s">
        <v>48</v>
      </c>
      <c r="G72" s="1" t="s">
        <v>19</v>
      </c>
      <c r="H72" s="1" t="s">
        <v>48</v>
      </c>
      <c r="J72" s="1" t="s">
        <v>45</v>
      </c>
      <c r="M72" s="2">
        <v>24</v>
      </c>
      <c r="N72" s="4">
        <v>47.126000000000005</v>
      </c>
      <c r="O72" s="4">
        <v>1131.02</v>
      </c>
    </row>
    <row r="74" spans="1:15" x14ac:dyDescent="0.25">
      <c r="A74" t="s">
        <v>51</v>
      </c>
      <c r="E74" t="s">
        <v>52</v>
      </c>
      <c r="L74" s="2">
        <v>150</v>
      </c>
      <c r="N74" s="4">
        <v>5694.38</v>
      </c>
    </row>
    <row r="76" spans="1:15" x14ac:dyDescent="0.25">
      <c r="A76" s="1" t="s">
        <v>53</v>
      </c>
    </row>
    <row r="78" spans="1:15" x14ac:dyDescent="0.25">
      <c r="A78" t="s">
        <v>1</v>
      </c>
      <c r="C78" t="s">
        <v>2</v>
      </c>
      <c r="D78" s="1" t="s">
        <v>3</v>
      </c>
      <c r="G78" t="s">
        <v>4</v>
      </c>
      <c r="H78" t="s">
        <v>5</v>
      </c>
      <c r="J78" t="s">
        <v>6</v>
      </c>
      <c r="L78" t="s">
        <v>7</v>
      </c>
      <c r="N78" s="3" t="s">
        <v>8</v>
      </c>
      <c r="O78" s="3" t="s">
        <v>9</v>
      </c>
    </row>
    <row r="80" spans="1:15" x14ac:dyDescent="0.25">
      <c r="A80" s="1" t="s">
        <v>54</v>
      </c>
      <c r="C80" s="1" t="s">
        <v>55</v>
      </c>
      <c r="D80" s="1" t="s">
        <v>48</v>
      </c>
      <c r="G80" s="1" t="s">
        <v>56</v>
      </c>
      <c r="H80" s="1" t="s">
        <v>48</v>
      </c>
      <c r="J80" s="1" t="s">
        <v>53</v>
      </c>
      <c r="M80" s="2">
        <v>0</v>
      </c>
      <c r="N80" s="4">
        <v>0</v>
      </c>
      <c r="O80" s="4">
        <v>175</v>
      </c>
    </row>
    <row r="81" spans="1:15" x14ac:dyDescent="0.25">
      <c r="A81" s="1" t="s">
        <v>57</v>
      </c>
      <c r="C81" s="1" t="s">
        <v>58</v>
      </c>
      <c r="D81" s="1" t="s">
        <v>48</v>
      </c>
      <c r="G81" s="1" t="s">
        <v>56</v>
      </c>
      <c r="H81" s="1" t="s">
        <v>48</v>
      </c>
      <c r="J81" s="1" t="s">
        <v>53</v>
      </c>
      <c r="M81" s="2">
        <v>0</v>
      </c>
      <c r="N81" s="4">
        <v>0</v>
      </c>
      <c r="O81" s="4">
        <v>175</v>
      </c>
    </row>
    <row r="82" spans="1:15" x14ac:dyDescent="0.25">
      <c r="A82" s="1" t="s">
        <v>59</v>
      </c>
      <c r="C82" s="1" t="s">
        <v>60</v>
      </c>
      <c r="D82" s="1" t="s">
        <v>48</v>
      </c>
      <c r="G82" s="1" t="s">
        <v>56</v>
      </c>
      <c r="H82" s="1" t="s">
        <v>48</v>
      </c>
      <c r="J82" s="1" t="s">
        <v>53</v>
      </c>
      <c r="M82" s="2">
        <v>0</v>
      </c>
      <c r="N82" s="4">
        <v>0</v>
      </c>
      <c r="O82" s="4">
        <v>200</v>
      </c>
    </row>
    <row r="84" spans="1:15" x14ac:dyDescent="0.25">
      <c r="A84" t="s">
        <v>61</v>
      </c>
      <c r="E84" t="s">
        <v>62</v>
      </c>
      <c r="L84" s="2">
        <v>0</v>
      </c>
      <c r="N84" s="4">
        <v>550</v>
      </c>
    </row>
    <row r="86" spans="1:15" x14ac:dyDescent="0.25">
      <c r="A86" s="1" t="s">
        <v>63</v>
      </c>
    </row>
    <row r="88" spans="1:15" x14ac:dyDescent="0.25">
      <c r="A88" t="s">
        <v>1</v>
      </c>
      <c r="C88" t="s">
        <v>2</v>
      </c>
      <c r="D88" s="1" t="s">
        <v>3</v>
      </c>
      <c r="G88" t="s">
        <v>4</v>
      </c>
      <c r="H88" t="s">
        <v>5</v>
      </c>
      <c r="J88" t="s">
        <v>6</v>
      </c>
      <c r="L88" t="s">
        <v>7</v>
      </c>
      <c r="N88" s="3" t="s">
        <v>8</v>
      </c>
      <c r="O88" s="3" t="s">
        <v>9</v>
      </c>
    </row>
    <row r="90" spans="1:15" x14ac:dyDescent="0.25">
      <c r="A90" s="1" t="s">
        <v>64</v>
      </c>
      <c r="C90" s="1" t="s">
        <v>65</v>
      </c>
      <c r="D90" s="1" t="s">
        <v>66</v>
      </c>
      <c r="G90" s="1" t="s">
        <v>13</v>
      </c>
      <c r="H90" s="1" t="s">
        <v>66</v>
      </c>
      <c r="J90" s="1" t="s">
        <v>63</v>
      </c>
      <c r="M90" s="2">
        <v>0</v>
      </c>
      <c r="N90" s="4">
        <v>0</v>
      </c>
      <c r="O90" s="4">
        <v>-0.01</v>
      </c>
    </row>
    <row r="91" spans="1:15" x14ac:dyDescent="0.25">
      <c r="A91" s="1" t="s">
        <v>64</v>
      </c>
      <c r="C91" s="1" t="s">
        <v>65</v>
      </c>
      <c r="D91" s="1" t="s">
        <v>66</v>
      </c>
      <c r="G91" s="1" t="s">
        <v>19</v>
      </c>
      <c r="H91" s="1" t="s">
        <v>66</v>
      </c>
      <c r="J91" s="1" t="s">
        <v>63</v>
      </c>
      <c r="M91" s="2">
        <v>14.09</v>
      </c>
      <c r="N91" s="4">
        <v>31.74</v>
      </c>
      <c r="O91" s="4">
        <v>447.22</v>
      </c>
    </row>
    <row r="92" spans="1:15" x14ac:dyDescent="0.25">
      <c r="A92" s="1" t="s">
        <v>64</v>
      </c>
      <c r="C92" s="1" t="s">
        <v>65</v>
      </c>
      <c r="D92" s="1" t="s">
        <v>66</v>
      </c>
      <c r="G92" s="1" t="s">
        <v>36</v>
      </c>
      <c r="H92" s="1" t="s">
        <v>66</v>
      </c>
      <c r="J92" s="1" t="s">
        <v>63</v>
      </c>
      <c r="M92" s="2">
        <v>5.66</v>
      </c>
      <c r="N92" s="4">
        <v>31.74</v>
      </c>
      <c r="O92" s="4">
        <v>179.65</v>
      </c>
    </row>
    <row r="93" spans="1:15" x14ac:dyDescent="0.25">
      <c r="A93" s="1" t="s">
        <v>64</v>
      </c>
      <c r="C93" s="1" t="s">
        <v>65</v>
      </c>
      <c r="D93" s="1" t="s">
        <v>66</v>
      </c>
      <c r="G93" s="1" t="s">
        <v>13</v>
      </c>
      <c r="H93" s="1" t="s">
        <v>66</v>
      </c>
      <c r="J93" s="1" t="s">
        <v>63</v>
      </c>
      <c r="M93" s="2">
        <v>42.5</v>
      </c>
      <c r="N93" s="4">
        <v>31.74</v>
      </c>
      <c r="O93" s="4">
        <v>1348.95</v>
      </c>
    </row>
    <row r="94" spans="1:15" x14ac:dyDescent="0.25">
      <c r="A94" s="1" t="s">
        <v>64</v>
      </c>
      <c r="C94" s="1" t="s">
        <v>65</v>
      </c>
      <c r="D94" s="1" t="s">
        <v>66</v>
      </c>
      <c r="G94" s="1" t="s">
        <v>14</v>
      </c>
      <c r="H94" s="1" t="s">
        <v>66</v>
      </c>
      <c r="J94" s="1" t="s">
        <v>63</v>
      </c>
      <c r="M94" s="2">
        <v>7.75</v>
      </c>
      <c r="N94" s="4">
        <v>31.74</v>
      </c>
      <c r="O94" s="4">
        <v>245.99</v>
      </c>
    </row>
    <row r="95" spans="1:15" x14ac:dyDescent="0.25">
      <c r="A95" s="1" t="s">
        <v>67</v>
      </c>
      <c r="C95" s="1" t="s">
        <v>68</v>
      </c>
      <c r="D95" s="1" t="s">
        <v>66</v>
      </c>
      <c r="G95" s="1" t="s">
        <v>13</v>
      </c>
      <c r="H95" s="1" t="s">
        <v>66</v>
      </c>
      <c r="J95" s="1" t="s">
        <v>63</v>
      </c>
      <c r="M95" s="2">
        <v>0</v>
      </c>
      <c r="N95" s="4">
        <v>0</v>
      </c>
      <c r="O95" s="4">
        <v>0.01</v>
      </c>
    </row>
    <row r="96" spans="1:15" x14ac:dyDescent="0.25">
      <c r="A96" s="1" t="s">
        <v>67</v>
      </c>
      <c r="C96" s="1" t="s">
        <v>68</v>
      </c>
      <c r="D96" s="1" t="s">
        <v>66</v>
      </c>
      <c r="G96" s="1" t="s">
        <v>13</v>
      </c>
      <c r="H96" s="1" t="s">
        <v>66</v>
      </c>
      <c r="J96" s="1" t="s">
        <v>63</v>
      </c>
      <c r="M96" s="2">
        <v>33</v>
      </c>
      <c r="N96" s="4">
        <v>56.981480000000005</v>
      </c>
      <c r="O96" s="4">
        <v>1880.39</v>
      </c>
    </row>
    <row r="97" spans="1:15" x14ac:dyDescent="0.25">
      <c r="A97" s="1" t="s">
        <v>67</v>
      </c>
      <c r="C97" s="1" t="s">
        <v>68</v>
      </c>
      <c r="D97" s="1" t="s">
        <v>66</v>
      </c>
      <c r="G97" s="1" t="s">
        <v>19</v>
      </c>
      <c r="H97" s="1" t="s">
        <v>66</v>
      </c>
      <c r="J97" s="1" t="s">
        <v>63</v>
      </c>
      <c r="M97" s="2">
        <v>36</v>
      </c>
      <c r="N97" s="4">
        <v>56.981480000000005</v>
      </c>
      <c r="O97" s="4">
        <v>2051.33</v>
      </c>
    </row>
    <row r="98" spans="1:15" x14ac:dyDescent="0.25">
      <c r="A98" s="1" t="s">
        <v>67</v>
      </c>
      <c r="C98" s="1" t="s">
        <v>68</v>
      </c>
      <c r="D98" s="1" t="s">
        <v>66</v>
      </c>
      <c r="G98" s="1" t="s">
        <v>14</v>
      </c>
      <c r="H98" s="1" t="s">
        <v>66</v>
      </c>
      <c r="J98" s="1" t="s">
        <v>63</v>
      </c>
      <c r="M98" s="2">
        <v>9</v>
      </c>
      <c r="N98" s="4">
        <v>56.981480000000005</v>
      </c>
      <c r="O98" s="4">
        <v>512.83000000000004</v>
      </c>
    </row>
    <row r="99" spans="1:15" x14ac:dyDescent="0.25">
      <c r="A99" s="1" t="s">
        <v>67</v>
      </c>
      <c r="C99" s="1" t="s">
        <v>68</v>
      </c>
      <c r="D99" s="1" t="s">
        <v>66</v>
      </c>
      <c r="G99" s="1" t="s">
        <v>69</v>
      </c>
      <c r="H99" s="1" t="s">
        <v>66</v>
      </c>
      <c r="J99" s="1" t="s">
        <v>63</v>
      </c>
      <c r="M99" s="2">
        <v>2</v>
      </c>
      <c r="N99" s="4">
        <v>56.981480000000005</v>
      </c>
      <c r="O99" s="4">
        <v>113.96</v>
      </c>
    </row>
    <row r="100" spans="1:15" x14ac:dyDescent="0.25">
      <c r="A100" s="1" t="s">
        <v>70</v>
      </c>
      <c r="C100" s="1" t="s">
        <v>71</v>
      </c>
      <c r="D100" s="1" t="s">
        <v>66</v>
      </c>
      <c r="G100" s="1" t="s">
        <v>13</v>
      </c>
      <c r="H100" s="1" t="s">
        <v>66</v>
      </c>
      <c r="J100" s="1" t="s">
        <v>63</v>
      </c>
      <c r="M100" s="2">
        <v>0</v>
      </c>
      <c r="N100" s="4">
        <v>0</v>
      </c>
      <c r="O100" s="4">
        <v>-0.01</v>
      </c>
    </row>
    <row r="101" spans="1:15" x14ac:dyDescent="0.25">
      <c r="A101" s="1" t="s">
        <v>70</v>
      </c>
      <c r="C101" s="1" t="s">
        <v>71</v>
      </c>
      <c r="D101" s="1" t="s">
        <v>66</v>
      </c>
      <c r="G101" s="1" t="s">
        <v>13</v>
      </c>
      <c r="H101" s="1" t="s">
        <v>66</v>
      </c>
      <c r="J101" s="1" t="s">
        <v>63</v>
      </c>
      <c r="M101" s="2">
        <v>62.25</v>
      </c>
      <c r="N101" s="4">
        <v>25.94</v>
      </c>
      <c r="O101" s="4">
        <v>1614.77</v>
      </c>
    </row>
    <row r="102" spans="1:15" x14ac:dyDescent="0.25">
      <c r="A102" s="1" t="s">
        <v>70</v>
      </c>
      <c r="C102" s="1" t="s">
        <v>71</v>
      </c>
      <c r="D102" s="1" t="s">
        <v>66</v>
      </c>
      <c r="G102" s="1" t="s">
        <v>14</v>
      </c>
      <c r="H102" s="1" t="s">
        <v>66</v>
      </c>
      <c r="J102" s="1" t="s">
        <v>63</v>
      </c>
      <c r="M102" s="2">
        <v>7.75</v>
      </c>
      <c r="N102" s="4">
        <v>25.94</v>
      </c>
      <c r="O102" s="4">
        <v>201.04</v>
      </c>
    </row>
    <row r="103" spans="1:15" x14ac:dyDescent="0.25">
      <c r="A103" s="1" t="s">
        <v>70</v>
      </c>
      <c r="C103" s="1" t="s">
        <v>71</v>
      </c>
      <c r="D103" s="1" t="s">
        <v>66</v>
      </c>
      <c r="G103" s="1" t="s">
        <v>16</v>
      </c>
      <c r="H103" s="1" t="s">
        <v>66</v>
      </c>
      <c r="J103" s="1" t="s">
        <v>63</v>
      </c>
      <c r="M103" s="2">
        <v>4</v>
      </c>
      <c r="N103" s="4">
        <v>25.94</v>
      </c>
      <c r="O103" s="4">
        <v>103.76</v>
      </c>
    </row>
    <row r="105" spans="1:15" x14ac:dyDescent="0.25">
      <c r="A105" t="s">
        <v>72</v>
      </c>
      <c r="E105" t="s">
        <v>73</v>
      </c>
      <c r="L105" s="2">
        <v>224</v>
      </c>
      <c r="N105" s="4">
        <v>8699.8799999999992</v>
      </c>
    </row>
    <row r="107" spans="1:15" x14ac:dyDescent="0.25">
      <c r="A107" s="1" t="s">
        <v>74</v>
      </c>
    </row>
    <row r="109" spans="1:15" x14ac:dyDescent="0.25">
      <c r="A109" t="s">
        <v>1</v>
      </c>
      <c r="C109" t="s">
        <v>2</v>
      </c>
      <c r="D109" s="1" t="s">
        <v>3</v>
      </c>
      <c r="G109" t="s">
        <v>4</v>
      </c>
      <c r="H109" t="s">
        <v>5</v>
      </c>
      <c r="J109" t="s">
        <v>6</v>
      </c>
      <c r="L109" t="s">
        <v>7</v>
      </c>
      <c r="N109" s="3" t="s">
        <v>8</v>
      </c>
      <c r="O109" s="3" t="s">
        <v>9</v>
      </c>
    </row>
    <row r="111" spans="1:15" x14ac:dyDescent="0.25">
      <c r="A111" s="1" t="s">
        <v>75</v>
      </c>
      <c r="C111" s="1" t="s">
        <v>76</v>
      </c>
      <c r="D111" s="1" t="s">
        <v>77</v>
      </c>
      <c r="G111" s="1" t="s">
        <v>13</v>
      </c>
      <c r="H111" s="1" t="s">
        <v>77</v>
      </c>
      <c r="J111" s="1" t="s">
        <v>74</v>
      </c>
      <c r="M111" s="2">
        <v>62.25</v>
      </c>
      <c r="N111" s="4">
        <v>26.15</v>
      </c>
      <c r="O111" s="4">
        <v>1627.84</v>
      </c>
    </row>
    <row r="112" spans="1:15" x14ac:dyDescent="0.25">
      <c r="A112" s="1" t="s">
        <v>75</v>
      </c>
      <c r="C112" s="1" t="s">
        <v>76</v>
      </c>
      <c r="D112" s="1" t="s">
        <v>77</v>
      </c>
      <c r="G112" s="1" t="s">
        <v>14</v>
      </c>
      <c r="H112" s="1" t="s">
        <v>77</v>
      </c>
      <c r="J112" s="1" t="s">
        <v>74</v>
      </c>
      <c r="M112" s="2">
        <v>7.75</v>
      </c>
      <c r="N112" s="4">
        <v>26.15</v>
      </c>
      <c r="O112" s="4">
        <v>202.66</v>
      </c>
    </row>
    <row r="114" spans="1:15" x14ac:dyDescent="0.25">
      <c r="A114" t="s">
        <v>78</v>
      </c>
      <c r="E114" t="s">
        <v>79</v>
      </c>
      <c r="L114" s="2">
        <v>70</v>
      </c>
      <c r="N114" s="4">
        <v>1830.5</v>
      </c>
    </row>
    <row r="116" spans="1:15" x14ac:dyDescent="0.25">
      <c r="A116" s="1" t="s">
        <v>80</v>
      </c>
    </row>
    <row r="118" spans="1:15" x14ac:dyDescent="0.25">
      <c r="A118" t="s">
        <v>1</v>
      </c>
      <c r="C118" t="s">
        <v>2</v>
      </c>
      <c r="D118" s="1" t="s">
        <v>3</v>
      </c>
      <c r="G118" t="s">
        <v>4</v>
      </c>
      <c r="H118" t="s">
        <v>5</v>
      </c>
      <c r="J118" t="s">
        <v>6</v>
      </c>
      <c r="L118" t="s">
        <v>7</v>
      </c>
      <c r="N118" s="3" t="s">
        <v>8</v>
      </c>
      <c r="O118" s="3" t="s">
        <v>9</v>
      </c>
    </row>
    <row r="120" spans="1:15" x14ac:dyDescent="0.25">
      <c r="A120" s="1" t="s">
        <v>81</v>
      </c>
      <c r="C120" s="1" t="s">
        <v>82</v>
      </c>
      <c r="D120" s="1" t="s">
        <v>83</v>
      </c>
      <c r="G120" s="1" t="s">
        <v>13</v>
      </c>
      <c r="H120" s="1" t="s">
        <v>83</v>
      </c>
      <c r="J120" s="1" t="s">
        <v>80</v>
      </c>
      <c r="M120" s="2">
        <v>62</v>
      </c>
      <c r="N120" s="4">
        <v>45.280730000000005</v>
      </c>
      <c r="O120" s="4">
        <v>2807.41</v>
      </c>
    </row>
    <row r="121" spans="1:15" x14ac:dyDescent="0.25">
      <c r="A121" s="1" t="s">
        <v>81</v>
      </c>
      <c r="C121" s="1" t="s">
        <v>82</v>
      </c>
      <c r="D121" s="1" t="s">
        <v>83</v>
      </c>
      <c r="G121" s="1" t="s">
        <v>14</v>
      </c>
      <c r="H121" s="1" t="s">
        <v>83</v>
      </c>
      <c r="J121" s="1" t="s">
        <v>80</v>
      </c>
      <c r="M121" s="2">
        <v>6</v>
      </c>
      <c r="N121" s="4">
        <v>45.280730000000005</v>
      </c>
      <c r="O121" s="4">
        <v>271.68</v>
      </c>
    </row>
    <row r="123" spans="1:15" x14ac:dyDescent="0.25">
      <c r="A123" t="s">
        <v>84</v>
      </c>
      <c r="E123" t="s">
        <v>79</v>
      </c>
      <c r="L123" s="2">
        <v>68</v>
      </c>
      <c r="N123" s="4">
        <v>3079.09</v>
      </c>
    </row>
    <row r="125" spans="1:15" x14ac:dyDescent="0.25">
      <c r="A125" s="1" t="s">
        <v>85</v>
      </c>
    </row>
    <row r="127" spans="1:15" x14ac:dyDescent="0.25">
      <c r="A127" t="s">
        <v>1</v>
      </c>
      <c r="C127" t="s">
        <v>2</v>
      </c>
      <c r="D127" s="1" t="s">
        <v>3</v>
      </c>
      <c r="G127" t="s">
        <v>4</v>
      </c>
      <c r="H127" t="s">
        <v>5</v>
      </c>
      <c r="J127" t="s">
        <v>6</v>
      </c>
      <c r="L127" t="s">
        <v>7</v>
      </c>
      <c r="N127" s="3" t="s">
        <v>8</v>
      </c>
      <c r="O127" s="3" t="s">
        <v>9</v>
      </c>
    </row>
    <row r="129" spans="1:15" x14ac:dyDescent="0.25">
      <c r="A129" s="1" t="s">
        <v>86</v>
      </c>
      <c r="C129" s="1" t="s">
        <v>87</v>
      </c>
      <c r="D129" s="1" t="s">
        <v>88</v>
      </c>
      <c r="G129" s="1" t="s">
        <v>56</v>
      </c>
      <c r="H129" s="1" t="s">
        <v>88</v>
      </c>
      <c r="J129" s="1" t="s">
        <v>85</v>
      </c>
      <c r="M129" s="2">
        <v>0</v>
      </c>
      <c r="N129" s="4">
        <v>0</v>
      </c>
      <c r="O129" s="4">
        <v>75</v>
      </c>
    </row>
    <row r="130" spans="1:15" x14ac:dyDescent="0.25">
      <c r="A130" s="1" t="s">
        <v>89</v>
      </c>
      <c r="C130" s="1" t="s">
        <v>90</v>
      </c>
      <c r="D130" s="1" t="s">
        <v>88</v>
      </c>
      <c r="G130" s="1" t="s">
        <v>56</v>
      </c>
      <c r="H130" s="1" t="s">
        <v>88</v>
      </c>
      <c r="J130" s="1" t="s">
        <v>85</v>
      </c>
      <c r="M130" s="2">
        <v>0</v>
      </c>
      <c r="N130" s="4">
        <v>0</v>
      </c>
      <c r="O130" s="4">
        <v>75</v>
      </c>
    </row>
    <row r="131" spans="1:15" x14ac:dyDescent="0.25">
      <c r="A131" s="1" t="s">
        <v>91</v>
      </c>
      <c r="C131" s="1" t="s">
        <v>92</v>
      </c>
      <c r="D131" s="1" t="s">
        <v>88</v>
      </c>
      <c r="G131" s="1" t="s">
        <v>56</v>
      </c>
      <c r="H131" s="1" t="s">
        <v>88</v>
      </c>
      <c r="J131" s="1" t="s">
        <v>85</v>
      </c>
      <c r="M131" s="2">
        <v>0</v>
      </c>
      <c r="N131" s="4">
        <v>0</v>
      </c>
      <c r="O131" s="4">
        <v>75</v>
      </c>
    </row>
    <row r="132" spans="1:15" x14ac:dyDescent="0.25">
      <c r="A132" s="1" t="s">
        <v>81</v>
      </c>
      <c r="C132" s="1" t="s">
        <v>82</v>
      </c>
      <c r="D132" s="1" t="s">
        <v>83</v>
      </c>
      <c r="G132" s="1" t="s">
        <v>56</v>
      </c>
      <c r="H132" s="1" t="s">
        <v>88</v>
      </c>
      <c r="J132" s="1" t="s">
        <v>85</v>
      </c>
      <c r="M132" s="2">
        <v>0</v>
      </c>
      <c r="N132" s="4">
        <v>0</v>
      </c>
      <c r="O132" s="4">
        <v>100</v>
      </c>
    </row>
    <row r="134" spans="1:15" x14ac:dyDescent="0.25">
      <c r="A134" t="s">
        <v>93</v>
      </c>
      <c r="E134" t="s">
        <v>94</v>
      </c>
      <c r="L134" s="2">
        <v>0</v>
      </c>
      <c r="N134" s="4">
        <v>325</v>
      </c>
    </row>
    <row r="136" spans="1:15" x14ac:dyDescent="0.25">
      <c r="A136" s="1" t="s">
        <v>95</v>
      </c>
    </row>
    <row r="138" spans="1:15" x14ac:dyDescent="0.25">
      <c r="A138" t="s">
        <v>1</v>
      </c>
      <c r="C138" t="s">
        <v>2</v>
      </c>
      <c r="D138" s="1" t="s">
        <v>3</v>
      </c>
      <c r="G138" t="s">
        <v>4</v>
      </c>
      <c r="H138" t="s">
        <v>5</v>
      </c>
      <c r="J138" t="s">
        <v>6</v>
      </c>
      <c r="L138" t="s">
        <v>7</v>
      </c>
      <c r="N138" s="3" t="s">
        <v>8</v>
      </c>
      <c r="O138" s="3" t="s">
        <v>9</v>
      </c>
    </row>
    <row r="140" spans="1:15" x14ac:dyDescent="0.25">
      <c r="A140" s="1" t="s">
        <v>96</v>
      </c>
      <c r="C140" s="1" t="s">
        <v>97</v>
      </c>
      <c r="D140" s="1" t="s">
        <v>88</v>
      </c>
      <c r="G140" s="1" t="s">
        <v>13</v>
      </c>
      <c r="H140" s="1" t="s">
        <v>83</v>
      </c>
      <c r="J140" s="1" t="s">
        <v>95</v>
      </c>
      <c r="M140" s="2">
        <v>31</v>
      </c>
      <c r="N140" s="4">
        <v>29.14</v>
      </c>
      <c r="O140" s="4">
        <v>903.34</v>
      </c>
    </row>
    <row r="142" spans="1:15" x14ac:dyDescent="0.25">
      <c r="A142" t="s">
        <v>98</v>
      </c>
      <c r="E142" t="s">
        <v>31</v>
      </c>
      <c r="L142" s="2">
        <v>31</v>
      </c>
      <c r="N142" s="4">
        <v>903.34</v>
      </c>
    </row>
    <row r="144" spans="1:15" x14ac:dyDescent="0.25">
      <c r="A144" s="1" t="s">
        <v>99</v>
      </c>
    </row>
    <row r="146" spans="1:15" x14ac:dyDescent="0.25">
      <c r="A146" t="s">
        <v>1</v>
      </c>
      <c r="C146" t="s">
        <v>2</v>
      </c>
      <c r="D146" s="1" t="s">
        <v>3</v>
      </c>
      <c r="G146" t="s">
        <v>4</v>
      </c>
      <c r="H146" t="s">
        <v>5</v>
      </c>
      <c r="J146" t="s">
        <v>6</v>
      </c>
      <c r="L146" t="s">
        <v>7</v>
      </c>
      <c r="N146" s="3" t="s">
        <v>8</v>
      </c>
      <c r="O146" s="3" t="s">
        <v>9</v>
      </c>
    </row>
    <row r="148" spans="1:15" x14ac:dyDescent="0.25">
      <c r="A148" s="1" t="s">
        <v>100</v>
      </c>
      <c r="C148" s="1" t="s">
        <v>101</v>
      </c>
      <c r="D148" s="1" t="s">
        <v>102</v>
      </c>
      <c r="G148" s="1" t="s">
        <v>13</v>
      </c>
      <c r="H148" s="1" t="s">
        <v>102</v>
      </c>
      <c r="J148" s="1" t="s">
        <v>99</v>
      </c>
      <c r="M148" s="2">
        <v>51.5</v>
      </c>
      <c r="N148" s="4">
        <v>30.65</v>
      </c>
      <c r="O148" s="4">
        <v>1578.48</v>
      </c>
    </row>
    <row r="149" spans="1:15" x14ac:dyDescent="0.25">
      <c r="A149" s="1" t="s">
        <v>100</v>
      </c>
      <c r="C149" s="1" t="s">
        <v>101</v>
      </c>
      <c r="D149" s="1" t="s">
        <v>102</v>
      </c>
      <c r="G149" s="1" t="s">
        <v>14</v>
      </c>
      <c r="H149" s="1" t="s">
        <v>102</v>
      </c>
      <c r="J149" s="1" t="s">
        <v>99</v>
      </c>
      <c r="M149" s="2">
        <v>7</v>
      </c>
      <c r="N149" s="4">
        <v>30.65</v>
      </c>
      <c r="O149" s="4">
        <v>214.55</v>
      </c>
    </row>
    <row r="150" spans="1:15" x14ac:dyDescent="0.25">
      <c r="A150" s="1" t="s">
        <v>100</v>
      </c>
      <c r="C150" s="1" t="s">
        <v>101</v>
      </c>
      <c r="D150" s="1" t="s">
        <v>102</v>
      </c>
      <c r="G150" s="1" t="s">
        <v>103</v>
      </c>
      <c r="H150" s="1" t="s">
        <v>102</v>
      </c>
      <c r="J150" s="1" t="s">
        <v>99</v>
      </c>
      <c r="M150" s="2">
        <v>1.5</v>
      </c>
      <c r="N150" s="4">
        <v>30.65</v>
      </c>
      <c r="O150" s="4">
        <v>45.97</v>
      </c>
    </row>
    <row r="152" spans="1:15" x14ac:dyDescent="0.25">
      <c r="A152" t="s">
        <v>104</v>
      </c>
      <c r="E152" t="s">
        <v>62</v>
      </c>
      <c r="L152" s="2">
        <v>60</v>
      </c>
      <c r="N152" s="4">
        <v>1839</v>
      </c>
    </row>
    <row r="154" spans="1:15" x14ac:dyDescent="0.25">
      <c r="A154" s="1" t="s">
        <v>105</v>
      </c>
    </row>
    <row r="156" spans="1:15" x14ac:dyDescent="0.25">
      <c r="A156" t="s">
        <v>1</v>
      </c>
      <c r="C156" t="s">
        <v>2</v>
      </c>
      <c r="D156" s="1" t="s">
        <v>3</v>
      </c>
      <c r="G156" t="s">
        <v>4</v>
      </c>
      <c r="H156" t="s">
        <v>5</v>
      </c>
      <c r="J156" t="s">
        <v>6</v>
      </c>
      <c r="L156" t="s">
        <v>7</v>
      </c>
      <c r="N156" s="3" t="s">
        <v>8</v>
      </c>
      <c r="O156" s="3" t="s">
        <v>9</v>
      </c>
    </row>
    <row r="158" spans="1:15" x14ac:dyDescent="0.25">
      <c r="A158" s="1" t="s">
        <v>106</v>
      </c>
      <c r="C158" s="1" t="s">
        <v>107</v>
      </c>
      <c r="D158" s="1" t="s">
        <v>108</v>
      </c>
      <c r="G158" s="1" t="s">
        <v>13</v>
      </c>
      <c r="H158" s="1" t="s">
        <v>109</v>
      </c>
      <c r="J158" s="1" t="s">
        <v>105</v>
      </c>
      <c r="M158" s="2">
        <v>27</v>
      </c>
      <c r="N158" s="4">
        <v>30.65</v>
      </c>
      <c r="O158" s="4">
        <v>827.55</v>
      </c>
    </row>
    <row r="159" spans="1:15" x14ac:dyDescent="0.25">
      <c r="A159" s="1" t="s">
        <v>106</v>
      </c>
      <c r="C159" s="1" t="s">
        <v>107</v>
      </c>
      <c r="D159" s="1" t="s">
        <v>108</v>
      </c>
      <c r="G159" s="1" t="s">
        <v>16</v>
      </c>
      <c r="H159" s="1" t="s">
        <v>109</v>
      </c>
      <c r="J159" s="1" t="s">
        <v>105</v>
      </c>
      <c r="M159" s="2">
        <v>0.6</v>
      </c>
      <c r="N159" s="4">
        <v>30.65</v>
      </c>
      <c r="O159" s="4">
        <v>18.39</v>
      </c>
    </row>
    <row r="160" spans="1:15" x14ac:dyDescent="0.25">
      <c r="A160" s="1" t="s">
        <v>106</v>
      </c>
      <c r="C160" s="1" t="s">
        <v>107</v>
      </c>
      <c r="D160" s="1" t="s">
        <v>108</v>
      </c>
      <c r="G160" s="1" t="s">
        <v>14</v>
      </c>
      <c r="H160" s="1" t="s">
        <v>109</v>
      </c>
      <c r="J160" s="1" t="s">
        <v>105</v>
      </c>
      <c r="M160" s="2">
        <v>4</v>
      </c>
      <c r="N160" s="4">
        <v>30.65</v>
      </c>
      <c r="O160" s="4">
        <v>122.6</v>
      </c>
    </row>
    <row r="161" spans="1:15" x14ac:dyDescent="0.25">
      <c r="A161" s="1" t="s">
        <v>106</v>
      </c>
      <c r="C161" s="1" t="s">
        <v>107</v>
      </c>
      <c r="D161" s="1" t="s">
        <v>108</v>
      </c>
      <c r="G161" s="1" t="s">
        <v>19</v>
      </c>
      <c r="H161" s="1" t="s">
        <v>109</v>
      </c>
      <c r="J161" s="1" t="s">
        <v>105</v>
      </c>
      <c r="M161" s="2">
        <v>15</v>
      </c>
      <c r="N161" s="4">
        <v>30.65</v>
      </c>
      <c r="O161" s="4">
        <v>459.75</v>
      </c>
    </row>
    <row r="163" spans="1:15" x14ac:dyDescent="0.25">
      <c r="A163" t="s">
        <v>110</v>
      </c>
      <c r="E163" t="s">
        <v>94</v>
      </c>
      <c r="L163" s="2">
        <v>46.6</v>
      </c>
      <c r="N163" s="4">
        <v>1428.29</v>
      </c>
    </row>
    <row r="165" spans="1:15" x14ac:dyDescent="0.25">
      <c r="A165" s="1" t="s">
        <v>111</v>
      </c>
    </row>
    <row r="167" spans="1:15" x14ac:dyDescent="0.25">
      <c r="A167" t="s">
        <v>1</v>
      </c>
      <c r="C167" t="s">
        <v>2</v>
      </c>
      <c r="D167" s="1" t="s">
        <v>3</v>
      </c>
      <c r="G167" t="s">
        <v>4</v>
      </c>
      <c r="H167" t="s">
        <v>5</v>
      </c>
      <c r="J167" t="s">
        <v>6</v>
      </c>
      <c r="L167" t="s">
        <v>7</v>
      </c>
      <c r="N167" s="3" t="s">
        <v>8</v>
      </c>
      <c r="O167" s="3" t="s">
        <v>9</v>
      </c>
    </row>
    <row r="169" spans="1:15" x14ac:dyDescent="0.25">
      <c r="A169" s="1" t="s">
        <v>81</v>
      </c>
      <c r="C169" s="1" t="s">
        <v>82</v>
      </c>
      <c r="D169" s="1" t="s">
        <v>83</v>
      </c>
      <c r="G169" s="1" t="s">
        <v>16</v>
      </c>
      <c r="H169" s="1" t="s">
        <v>112</v>
      </c>
      <c r="J169" s="1" t="s">
        <v>111</v>
      </c>
      <c r="M169" s="2">
        <v>12</v>
      </c>
      <c r="N169" s="4">
        <v>28.91</v>
      </c>
      <c r="O169" s="4">
        <v>346.92</v>
      </c>
    </row>
    <row r="171" spans="1:15" x14ac:dyDescent="0.25">
      <c r="A171" t="s">
        <v>113</v>
      </c>
      <c r="E171" t="s">
        <v>31</v>
      </c>
      <c r="L171" s="2">
        <v>12</v>
      </c>
      <c r="N171" s="4">
        <v>346.92</v>
      </c>
    </row>
    <row r="173" spans="1:15" x14ac:dyDescent="0.25">
      <c r="A173" s="1" t="s">
        <v>114</v>
      </c>
    </row>
    <row r="175" spans="1:15" x14ac:dyDescent="0.25">
      <c r="A175" t="s">
        <v>1</v>
      </c>
      <c r="C175" t="s">
        <v>2</v>
      </c>
      <c r="D175" s="1" t="s">
        <v>3</v>
      </c>
      <c r="G175" t="s">
        <v>4</v>
      </c>
      <c r="H175" t="s">
        <v>5</v>
      </c>
      <c r="J175" t="s">
        <v>6</v>
      </c>
      <c r="L175" t="s">
        <v>7</v>
      </c>
      <c r="N175" s="3" t="s">
        <v>8</v>
      </c>
      <c r="O175" s="3" t="s">
        <v>9</v>
      </c>
    </row>
    <row r="177" spans="1:15" x14ac:dyDescent="0.25">
      <c r="A177" s="1" t="s">
        <v>115</v>
      </c>
      <c r="C177" s="1" t="s">
        <v>116</v>
      </c>
      <c r="D177" s="1" t="s">
        <v>117</v>
      </c>
      <c r="G177" s="1" t="s">
        <v>14</v>
      </c>
      <c r="H177" s="1" t="s">
        <v>117</v>
      </c>
      <c r="J177" s="1" t="s">
        <v>114</v>
      </c>
      <c r="M177" s="2">
        <v>8</v>
      </c>
      <c r="N177" s="4">
        <v>29.34</v>
      </c>
      <c r="O177" s="4">
        <v>234.72</v>
      </c>
    </row>
    <row r="178" spans="1:15" x14ac:dyDescent="0.25">
      <c r="A178" s="1" t="s">
        <v>115</v>
      </c>
      <c r="C178" s="1" t="s">
        <v>116</v>
      </c>
      <c r="D178" s="1" t="s">
        <v>117</v>
      </c>
      <c r="G178" s="1" t="s">
        <v>69</v>
      </c>
      <c r="H178" s="1" t="s">
        <v>117</v>
      </c>
      <c r="J178" s="1" t="s">
        <v>114</v>
      </c>
      <c r="M178" s="2">
        <v>8</v>
      </c>
      <c r="N178" s="4">
        <v>29.34</v>
      </c>
      <c r="O178" s="4">
        <v>234.72</v>
      </c>
    </row>
    <row r="179" spans="1:15" x14ac:dyDescent="0.25">
      <c r="A179" s="1" t="s">
        <v>115</v>
      </c>
      <c r="C179" s="1" t="s">
        <v>116</v>
      </c>
      <c r="D179" s="1" t="s">
        <v>117</v>
      </c>
      <c r="G179" s="1" t="s">
        <v>13</v>
      </c>
      <c r="H179" s="1" t="s">
        <v>117</v>
      </c>
      <c r="J179" s="1" t="s">
        <v>114</v>
      </c>
      <c r="M179" s="2">
        <v>64</v>
      </c>
      <c r="N179" s="4">
        <v>29.34</v>
      </c>
      <c r="O179" s="4">
        <v>1877.76</v>
      </c>
    </row>
    <row r="180" spans="1:15" x14ac:dyDescent="0.25">
      <c r="A180" s="1" t="s">
        <v>118</v>
      </c>
      <c r="C180" s="1" t="s">
        <v>119</v>
      </c>
      <c r="D180" s="1" t="s">
        <v>117</v>
      </c>
      <c r="G180" s="1" t="s">
        <v>14</v>
      </c>
      <c r="H180" s="1" t="s">
        <v>117</v>
      </c>
      <c r="J180" s="1" t="s">
        <v>114</v>
      </c>
      <c r="M180" s="2">
        <v>8</v>
      </c>
      <c r="N180" s="4">
        <v>46.513999999999996</v>
      </c>
      <c r="O180" s="4">
        <v>372.11</v>
      </c>
    </row>
    <row r="181" spans="1:15" x14ac:dyDescent="0.25">
      <c r="A181" s="1" t="s">
        <v>118</v>
      </c>
      <c r="C181" s="1" t="s">
        <v>119</v>
      </c>
      <c r="D181" s="1" t="s">
        <v>117</v>
      </c>
      <c r="G181" s="1" t="s">
        <v>19</v>
      </c>
      <c r="H181" s="1" t="s">
        <v>117</v>
      </c>
      <c r="J181" s="1" t="s">
        <v>114</v>
      </c>
      <c r="M181" s="2">
        <v>32</v>
      </c>
      <c r="N181" s="4">
        <v>46.513999999999996</v>
      </c>
      <c r="O181" s="4">
        <v>1488.45</v>
      </c>
    </row>
    <row r="182" spans="1:15" x14ac:dyDescent="0.25">
      <c r="A182" s="1" t="s">
        <v>118</v>
      </c>
      <c r="C182" s="1" t="s">
        <v>119</v>
      </c>
      <c r="D182" s="1" t="s">
        <v>117</v>
      </c>
      <c r="G182" s="1" t="s">
        <v>69</v>
      </c>
      <c r="H182" s="1" t="s">
        <v>117</v>
      </c>
      <c r="J182" s="1" t="s">
        <v>114</v>
      </c>
      <c r="M182" s="2">
        <v>12</v>
      </c>
      <c r="N182" s="4">
        <v>46.513999999999996</v>
      </c>
      <c r="O182" s="4">
        <v>558.16999999999996</v>
      </c>
    </row>
    <row r="183" spans="1:15" x14ac:dyDescent="0.25">
      <c r="A183" s="1" t="s">
        <v>118</v>
      </c>
      <c r="C183" s="1" t="s">
        <v>119</v>
      </c>
      <c r="D183" s="1" t="s">
        <v>117</v>
      </c>
      <c r="G183" s="1" t="s">
        <v>13</v>
      </c>
      <c r="H183" s="1" t="s">
        <v>117</v>
      </c>
      <c r="J183" s="1" t="s">
        <v>114</v>
      </c>
      <c r="M183" s="2">
        <v>28</v>
      </c>
      <c r="N183" s="4">
        <v>0</v>
      </c>
      <c r="O183" s="4">
        <v>1302.3800000000001</v>
      </c>
    </row>
    <row r="185" spans="1:15" x14ac:dyDescent="0.25">
      <c r="A185" t="s">
        <v>120</v>
      </c>
      <c r="E185" t="s">
        <v>121</v>
      </c>
      <c r="L185" s="2">
        <v>160</v>
      </c>
      <c r="N185" s="4">
        <v>6068.31</v>
      </c>
    </row>
    <row r="187" spans="1:15" x14ac:dyDescent="0.25">
      <c r="A187" s="1" t="s">
        <v>122</v>
      </c>
    </row>
    <row r="189" spans="1:15" x14ac:dyDescent="0.25">
      <c r="A189" t="s">
        <v>1</v>
      </c>
      <c r="C189" t="s">
        <v>2</v>
      </c>
      <c r="D189" s="1" t="s">
        <v>3</v>
      </c>
      <c r="G189" t="s">
        <v>4</v>
      </c>
      <c r="H189" t="s">
        <v>5</v>
      </c>
      <c r="J189" t="s">
        <v>6</v>
      </c>
      <c r="L189" t="s">
        <v>7</v>
      </c>
      <c r="N189" s="3" t="s">
        <v>8</v>
      </c>
      <c r="O189" s="3" t="s">
        <v>9</v>
      </c>
    </row>
    <row r="191" spans="1:15" x14ac:dyDescent="0.25">
      <c r="A191" s="1" t="s">
        <v>115</v>
      </c>
      <c r="C191" s="1" t="s">
        <v>116</v>
      </c>
      <c r="D191" s="1" t="s">
        <v>117</v>
      </c>
      <c r="G191" s="1" t="s">
        <v>15</v>
      </c>
      <c r="H191" s="1" t="s">
        <v>117</v>
      </c>
      <c r="J191" s="1" t="s">
        <v>122</v>
      </c>
      <c r="M191" s="2">
        <v>2</v>
      </c>
      <c r="N191" s="4">
        <v>44.01</v>
      </c>
      <c r="O191" s="4">
        <v>88.02</v>
      </c>
    </row>
    <row r="193" spans="1:15" x14ac:dyDescent="0.25">
      <c r="A193" t="s">
        <v>123</v>
      </c>
      <c r="E193" t="s">
        <v>31</v>
      </c>
      <c r="L193" s="2">
        <v>2</v>
      </c>
      <c r="N193" s="4">
        <v>88.02</v>
      </c>
    </row>
    <row r="195" spans="1:15" x14ac:dyDescent="0.25">
      <c r="A195" s="1" t="s">
        <v>124</v>
      </c>
    </row>
    <row r="197" spans="1:15" x14ac:dyDescent="0.25">
      <c r="A197" t="s">
        <v>1</v>
      </c>
      <c r="C197" t="s">
        <v>2</v>
      </c>
      <c r="D197" s="1" t="s">
        <v>3</v>
      </c>
      <c r="G197" t="s">
        <v>4</v>
      </c>
      <c r="H197" t="s">
        <v>5</v>
      </c>
      <c r="J197" t="s">
        <v>6</v>
      </c>
      <c r="L197" t="s">
        <v>7</v>
      </c>
      <c r="N197" s="3" t="s">
        <v>8</v>
      </c>
      <c r="O197" s="3" t="s">
        <v>9</v>
      </c>
    </row>
    <row r="199" spans="1:15" x14ac:dyDescent="0.25">
      <c r="A199" s="1" t="s">
        <v>125</v>
      </c>
      <c r="C199" s="1" t="s">
        <v>126</v>
      </c>
      <c r="D199" s="1" t="s">
        <v>127</v>
      </c>
      <c r="G199" s="1" t="s">
        <v>128</v>
      </c>
      <c r="H199" s="1" t="s">
        <v>127</v>
      </c>
      <c r="J199" s="1" t="s">
        <v>124</v>
      </c>
      <c r="M199" s="2">
        <v>8</v>
      </c>
      <c r="N199" s="4">
        <v>37.76</v>
      </c>
      <c r="O199" s="4">
        <v>302.08</v>
      </c>
    </row>
    <row r="200" spans="1:15" x14ac:dyDescent="0.25">
      <c r="A200" s="1" t="s">
        <v>125</v>
      </c>
      <c r="C200" s="1" t="s">
        <v>126</v>
      </c>
      <c r="D200" s="1" t="s">
        <v>127</v>
      </c>
      <c r="G200" s="1" t="s">
        <v>13</v>
      </c>
      <c r="H200" s="1" t="s">
        <v>127</v>
      </c>
      <c r="J200" s="1" t="s">
        <v>124</v>
      </c>
      <c r="M200" s="2">
        <v>74.66</v>
      </c>
      <c r="N200" s="4">
        <v>0</v>
      </c>
      <c r="O200" s="4">
        <v>2818.97</v>
      </c>
    </row>
    <row r="201" spans="1:15" x14ac:dyDescent="0.25">
      <c r="A201" s="1" t="s">
        <v>129</v>
      </c>
      <c r="C201" s="1" t="s">
        <v>130</v>
      </c>
      <c r="D201" s="1" t="s">
        <v>127</v>
      </c>
      <c r="G201" s="1" t="s">
        <v>131</v>
      </c>
      <c r="H201" s="1" t="s">
        <v>127</v>
      </c>
      <c r="J201" s="1" t="s">
        <v>124</v>
      </c>
      <c r="M201" s="2">
        <v>32</v>
      </c>
      <c r="N201" s="4">
        <v>37.76</v>
      </c>
      <c r="O201" s="4">
        <v>1208.32</v>
      </c>
    </row>
    <row r="202" spans="1:15" x14ac:dyDescent="0.25">
      <c r="A202" s="1" t="s">
        <v>129</v>
      </c>
      <c r="C202" s="1" t="s">
        <v>130</v>
      </c>
      <c r="D202" s="1" t="s">
        <v>127</v>
      </c>
      <c r="G202" s="1" t="s">
        <v>128</v>
      </c>
      <c r="H202" s="1" t="s">
        <v>127</v>
      </c>
      <c r="J202" s="1" t="s">
        <v>124</v>
      </c>
      <c r="M202" s="2">
        <v>8</v>
      </c>
      <c r="N202" s="4">
        <v>37.76</v>
      </c>
      <c r="O202" s="4">
        <v>302.08</v>
      </c>
    </row>
    <row r="203" spans="1:15" x14ac:dyDescent="0.25">
      <c r="A203" s="1" t="s">
        <v>129</v>
      </c>
      <c r="C203" s="1" t="s">
        <v>130</v>
      </c>
      <c r="D203" s="1" t="s">
        <v>127</v>
      </c>
      <c r="G203" s="1" t="s">
        <v>132</v>
      </c>
      <c r="H203" s="1" t="s">
        <v>127</v>
      </c>
      <c r="J203" s="1" t="s">
        <v>124</v>
      </c>
      <c r="M203" s="2">
        <v>3</v>
      </c>
      <c r="N203" s="4">
        <v>15</v>
      </c>
      <c r="O203" s="4">
        <v>45</v>
      </c>
    </row>
    <row r="204" spans="1:15" x14ac:dyDescent="0.25">
      <c r="A204" s="1" t="s">
        <v>129</v>
      </c>
      <c r="C204" s="1" t="s">
        <v>130</v>
      </c>
      <c r="D204" s="1" t="s">
        <v>127</v>
      </c>
      <c r="G204" s="1" t="s">
        <v>133</v>
      </c>
      <c r="H204" s="1" t="s">
        <v>127</v>
      </c>
      <c r="J204" s="1" t="s">
        <v>124</v>
      </c>
      <c r="M204" s="2">
        <v>5</v>
      </c>
      <c r="N204" s="4">
        <v>18</v>
      </c>
      <c r="O204" s="4">
        <v>90</v>
      </c>
    </row>
    <row r="205" spans="1:15" x14ac:dyDescent="0.25">
      <c r="A205" s="1" t="s">
        <v>129</v>
      </c>
      <c r="C205" s="1" t="s">
        <v>130</v>
      </c>
      <c r="D205" s="1" t="s">
        <v>127</v>
      </c>
      <c r="G205" s="1" t="s">
        <v>13</v>
      </c>
      <c r="H205" s="1" t="s">
        <v>127</v>
      </c>
      <c r="J205" s="1" t="s">
        <v>124</v>
      </c>
      <c r="M205" s="2">
        <v>42.66</v>
      </c>
      <c r="N205" s="4">
        <v>0</v>
      </c>
      <c r="O205" s="4">
        <v>1610.65</v>
      </c>
    </row>
    <row r="206" spans="1:15" x14ac:dyDescent="0.25">
      <c r="A206" s="1" t="s">
        <v>134</v>
      </c>
      <c r="C206" s="1" t="s">
        <v>135</v>
      </c>
      <c r="D206" s="1" t="s">
        <v>127</v>
      </c>
      <c r="G206" s="1" t="s">
        <v>132</v>
      </c>
      <c r="H206" s="1" t="s">
        <v>127</v>
      </c>
      <c r="J206" s="1" t="s">
        <v>124</v>
      </c>
      <c r="M206" s="2">
        <v>4</v>
      </c>
      <c r="N206" s="4">
        <v>15</v>
      </c>
      <c r="O206" s="4">
        <v>60</v>
      </c>
    </row>
    <row r="207" spans="1:15" x14ac:dyDescent="0.25">
      <c r="A207" s="1" t="s">
        <v>134</v>
      </c>
      <c r="C207" s="1" t="s">
        <v>135</v>
      </c>
      <c r="D207" s="1" t="s">
        <v>127</v>
      </c>
      <c r="G207" s="1" t="s">
        <v>14</v>
      </c>
      <c r="H207" s="1" t="s">
        <v>127</v>
      </c>
      <c r="J207" s="1" t="s">
        <v>124</v>
      </c>
      <c r="M207" s="2">
        <v>8</v>
      </c>
      <c r="N207" s="4">
        <v>37.76</v>
      </c>
      <c r="O207" s="4">
        <v>302.08</v>
      </c>
    </row>
    <row r="208" spans="1:15" x14ac:dyDescent="0.25">
      <c r="A208" s="1" t="s">
        <v>134</v>
      </c>
      <c r="C208" s="1" t="s">
        <v>135</v>
      </c>
      <c r="D208" s="1" t="s">
        <v>127</v>
      </c>
      <c r="G208" s="1" t="s">
        <v>128</v>
      </c>
      <c r="H208" s="1" t="s">
        <v>127</v>
      </c>
      <c r="J208" s="1" t="s">
        <v>124</v>
      </c>
      <c r="M208" s="2">
        <v>8</v>
      </c>
      <c r="N208" s="4">
        <v>37.76</v>
      </c>
      <c r="O208" s="4">
        <v>302.08</v>
      </c>
    </row>
    <row r="209" spans="1:15" x14ac:dyDescent="0.25">
      <c r="A209" s="1" t="s">
        <v>134</v>
      </c>
      <c r="C209" s="1" t="s">
        <v>135</v>
      </c>
      <c r="D209" s="1" t="s">
        <v>127</v>
      </c>
      <c r="G209" s="1" t="s">
        <v>13</v>
      </c>
      <c r="H209" s="1" t="s">
        <v>127</v>
      </c>
      <c r="J209" s="1" t="s">
        <v>124</v>
      </c>
      <c r="M209" s="2">
        <v>66.66</v>
      </c>
      <c r="N209" s="4">
        <v>0</v>
      </c>
      <c r="O209" s="4">
        <v>2516.89</v>
      </c>
    </row>
    <row r="210" spans="1:15" x14ac:dyDescent="0.25">
      <c r="A210" s="1" t="s">
        <v>136</v>
      </c>
      <c r="C210" s="1" t="s">
        <v>137</v>
      </c>
      <c r="D210" s="1" t="s">
        <v>127</v>
      </c>
      <c r="G210" s="1" t="s">
        <v>131</v>
      </c>
      <c r="H210" s="1" t="s">
        <v>127</v>
      </c>
      <c r="J210" s="1" t="s">
        <v>124</v>
      </c>
      <c r="M210" s="2">
        <v>8</v>
      </c>
      <c r="N210" s="4">
        <v>37.76</v>
      </c>
      <c r="O210" s="4">
        <v>302.08</v>
      </c>
    </row>
    <row r="211" spans="1:15" x14ac:dyDescent="0.25">
      <c r="A211" s="1" t="s">
        <v>136</v>
      </c>
      <c r="C211" s="1" t="s">
        <v>137</v>
      </c>
      <c r="D211" s="1" t="s">
        <v>127</v>
      </c>
      <c r="G211" s="1" t="s">
        <v>128</v>
      </c>
      <c r="H211" s="1" t="s">
        <v>127</v>
      </c>
      <c r="J211" s="1" t="s">
        <v>124</v>
      </c>
      <c r="M211" s="2">
        <v>12</v>
      </c>
      <c r="N211" s="4">
        <v>37.76</v>
      </c>
      <c r="O211" s="4">
        <v>453.12</v>
      </c>
    </row>
    <row r="212" spans="1:15" x14ac:dyDescent="0.25">
      <c r="A212" s="1" t="s">
        <v>136</v>
      </c>
      <c r="C212" s="1" t="s">
        <v>137</v>
      </c>
      <c r="D212" s="1" t="s">
        <v>127</v>
      </c>
      <c r="G212" s="1" t="s">
        <v>138</v>
      </c>
      <c r="H212" s="1" t="s">
        <v>127</v>
      </c>
      <c r="J212" s="1" t="s">
        <v>124</v>
      </c>
      <c r="M212" s="2">
        <v>8</v>
      </c>
      <c r="N212" s="4">
        <v>37.76</v>
      </c>
      <c r="O212" s="4">
        <v>302.08</v>
      </c>
    </row>
    <row r="213" spans="1:15" x14ac:dyDescent="0.25">
      <c r="A213" s="1" t="s">
        <v>136</v>
      </c>
      <c r="C213" s="1" t="s">
        <v>137</v>
      </c>
      <c r="D213" s="1" t="s">
        <v>127</v>
      </c>
      <c r="G213" s="1" t="s">
        <v>132</v>
      </c>
      <c r="H213" s="1" t="s">
        <v>127</v>
      </c>
      <c r="J213" s="1" t="s">
        <v>124</v>
      </c>
      <c r="M213" s="2">
        <v>1</v>
      </c>
      <c r="N213" s="4">
        <v>15</v>
      </c>
      <c r="O213" s="4">
        <v>15</v>
      </c>
    </row>
    <row r="214" spans="1:15" x14ac:dyDescent="0.25">
      <c r="A214" s="1" t="s">
        <v>136</v>
      </c>
      <c r="C214" s="1" t="s">
        <v>137</v>
      </c>
      <c r="D214" s="1" t="s">
        <v>127</v>
      </c>
      <c r="G214" s="1" t="s">
        <v>13</v>
      </c>
      <c r="H214" s="1" t="s">
        <v>127</v>
      </c>
      <c r="J214" s="1" t="s">
        <v>124</v>
      </c>
      <c r="M214" s="2">
        <v>58.66</v>
      </c>
      <c r="N214" s="4">
        <v>0</v>
      </c>
      <c r="O214" s="4">
        <v>2214.81</v>
      </c>
    </row>
    <row r="215" spans="1:15" x14ac:dyDescent="0.25">
      <c r="A215" s="1" t="s">
        <v>139</v>
      </c>
      <c r="C215" s="1" t="s">
        <v>140</v>
      </c>
      <c r="D215" s="1" t="s">
        <v>127</v>
      </c>
      <c r="G215" s="1" t="s">
        <v>138</v>
      </c>
      <c r="H215" s="1" t="s">
        <v>127</v>
      </c>
      <c r="J215" s="1" t="s">
        <v>124</v>
      </c>
      <c r="M215" s="2">
        <v>8</v>
      </c>
      <c r="N215" s="4">
        <v>37.76</v>
      </c>
      <c r="O215" s="4">
        <v>302.08</v>
      </c>
    </row>
    <row r="216" spans="1:15" x14ac:dyDescent="0.25">
      <c r="A216" s="1" t="s">
        <v>139</v>
      </c>
      <c r="C216" s="1" t="s">
        <v>140</v>
      </c>
      <c r="D216" s="1" t="s">
        <v>127</v>
      </c>
      <c r="G216" s="1" t="s">
        <v>132</v>
      </c>
      <c r="H216" s="1" t="s">
        <v>127</v>
      </c>
      <c r="J216" s="1" t="s">
        <v>124</v>
      </c>
      <c r="M216" s="2">
        <v>6</v>
      </c>
      <c r="N216" s="4">
        <v>15</v>
      </c>
      <c r="O216" s="4">
        <v>90</v>
      </c>
    </row>
    <row r="217" spans="1:15" x14ac:dyDescent="0.25">
      <c r="A217" s="1" t="s">
        <v>139</v>
      </c>
      <c r="C217" s="1" t="s">
        <v>140</v>
      </c>
      <c r="D217" s="1" t="s">
        <v>127</v>
      </c>
      <c r="G217" s="1" t="s">
        <v>133</v>
      </c>
      <c r="H217" s="1" t="s">
        <v>127</v>
      </c>
      <c r="J217" s="1" t="s">
        <v>124</v>
      </c>
      <c r="M217" s="2">
        <v>1</v>
      </c>
      <c r="N217" s="4">
        <v>18</v>
      </c>
      <c r="O217" s="4">
        <v>18</v>
      </c>
    </row>
    <row r="218" spans="1:15" x14ac:dyDescent="0.25">
      <c r="A218" s="1" t="s">
        <v>139</v>
      </c>
      <c r="C218" s="1" t="s">
        <v>140</v>
      </c>
      <c r="D218" s="1" t="s">
        <v>127</v>
      </c>
      <c r="G218" s="1" t="s">
        <v>128</v>
      </c>
      <c r="H218" s="1" t="s">
        <v>127</v>
      </c>
      <c r="J218" s="1" t="s">
        <v>124</v>
      </c>
      <c r="M218" s="2">
        <v>8</v>
      </c>
      <c r="N218" s="4">
        <v>37.76</v>
      </c>
      <c r="O218" s="4">
        <v>302.08</v>
      </c>
    </row>
    <row r="219" spans="1:15" x14ac:dyDescent="0.25">
      <c r="A219" s="1" t="s">
        <v>139</v>
      </c>
      <c r="C219" s="1" t="s">
        <v>140</v>
      </c>
      <c r="D219" s="1" t="s">
        <v>127</v>
      </c>
      <c r="G219" s="1" t="s">
        <v>13</v>
      </c>
      <c r="H219" s="1" t="s">
        <v>127</v>
      </c>
      <c r="J219" s="1" t="s">
        <v>124</v>
      </c>
      <c r="M219" s="2">
        <v>66.66</v>
      </c>
      <c r="N219" s="4">
        <v>0</v>
      </c>
      <c r="O219" s="4">
        <v>2516.89</v>
      </c>
    </row>
    <row r="220" spans="1:15" x14ac:dyDescent="0.25">
      <c r="A220" s="1" t="s">
        <v>141</v>
      </c>
      <c r="C220" s="1" t="s">
        <v>142</v>
      </c>
      <c r="D220" s="1" t="s">
        <v>127</v>
      </c>
      <c r="G220" s="1" t="s">
        <v>128</v>
      </c>
      <c r="H220" s="1" t="s">
        <v>127</v>
      </c>
      <c r="J220" s="1" t="s">
        <v>124</v>
      </c>
      <c r="M220" s="2">
        <v>8</v>
      </c>
      <c r="N220" s="4">
        <v>37.76</v>
      </c>
      <c r="O220" s="4">
        <v>302.08</v>
      </c>
    </row>
    <row r="221" spans="1:15" x14ac:dyDescent="0.25">
      <c r="A221" s="1" t="s">
        <v>141</v>
      </c>
      <c r="C221" s="1" t="s">
        <v>142</v>
      </c>
      <c r="D221" s="1" t="s">
        <v>127</v>
      </c>
      <c r="G221" s="1" t="s">
        <v>132</v>
      </c>
      <c r="H221" s="1" t="s">
        <v>127</v>
      </c>
      <c r="J221" s="1" t="s">
        <v>124</v>
      </c>
      <c r="M221" s="2">
        <v>2</v>
      </c>
      <c r="N221" s="4">
        <v>15</v>
      </c>
      <c r="O221" s="4">
        <v>30</v>
      </c>
    </row>
    <row r="222" spans="1:15" x14ac:dyDescent="0.25">
      <c r="A222" s="1" t="s">
        <v>141</v>
      </c>
      <c r="C222" s="1" t="s">
        <v>142</v>
      </c>
      <c r="D222" s="1" t="s">
        <v>127</v>
      </c>
      <c r="G222" s="1" t="s">
        <v>133</v>
      </c>
      <c r="H222" s="1" t="s">
        <v>127</v>
      </c>
      <c r="J222" s="1" t="s">
        <v>124</v>
      </c>
      <c r="M222" s="2">
        <v>1</v>
      </c>
      <c r="N222" s="4">
        <v>18</v>
      </c>
      <c r="O222" s="4">
        <v>18</v>
      </c>
    </row>
    <row r="223" spans="1:15" x14ac:dyDescent="0.25">
      <c r="A223" s="1" t="s">
        <v>141</v>
      </c>
      <c r="C223" s="1" t="s">
        <v>142</v>
      </c>
      <c r="D223" s="1" t="s">
        <v>127</v>
      </c>
      <c r="G223" s="1" t="s">
        <v>13</v>
      </c>
      <c r="H223" s="1" t="s">
        <v>127</v>
      </c>
      <c r="J223" s="1" t="s">
        <v>124</v>
      </c>
      <c r="M223" s="2">
        <v>74.66</v>
      </c>
      <c r="N223" s="4">
        <v>0</v>
      </c>
      <c r="O223" s="4">
        <v>2818.97</v>
      </c>
    </row>
    <row r="224" spans="1:15" x14ac:dyDescent="0.25">
      <c r="A224" s="1" t="s">
        <v>143</v>
      </c>
      <c r="C224" s="1" t="s">
        <v>144</v>
      </c>
      <c r="D224" s="1" t="s">
        <v>127</v>
      </c>
      <c r="G224" s="1" t="s">
        <v>128</v>
      </c>
      <c r="H224" s="1" t="s">
        <v>127</v>
      </c>
      <c r="J224" s="1" t="s">
        <v>124</v>
      </c>
      <c r="M224" s="2">
        <v>12</v>
      </c>
      <c r="N224" s="4">
        <v>34.79</v>
      </c>
      <c r="O224" s="4">
        <v>417.48</v>
      </c>
    </row>
    <row r="225" spans="1:15" x14ac:dyDescent="0.25">
      <c r="A225" s="1" t="s">
        <v>143</v>
      </c>
      <c r="C225" s="1" t="s">
        <v>144</v>
      </c>
      <c r="D225" s="1" t="s">
        <v>127</v>
      </c>
      <c r="G225" s="1" t="s">
        <v>132</v>
      </c>
      <c r="H225" s="1" t="s">
        <v>127</v>
      </c>
      <c r="J225" s="1" t="s">
        <v>124</v>
      </c>
      <c r="M225" s="2">
        <v>7</v>
      </c>
      <c r="N225" s="4">
        <v>15</v>
      </c>
      <c r="O225" s="4">
        <v>105</v>
      </c>
    </row>
    <row r="226" spans="1:15" x14ac:dyDescent="0.25">
      <c r="A226" s="1" t="s">
        <v>143</v>
      </c>
      <c r="C226" s="1" t="s">
        <v>144</v>
      </c>
      <c r="D226" s="1" t="s">
        <v>127</v>
      </c>
      <c r="G226" s="1" t="s">
        <v>13</v>
      </c>
      <c r="H226" s="1" t="s">
        <v>127</v>
      </c>
      <c r="J226" s="1" t="s">
        <v>124</v>
      </c>
      <c r="M226" s="2">
        <v>74.66</v>
      </c>
      <c r="N226" s="4">
        <v>0</v>
      </c>
      <c r="O226" s="4">
        <v>2597.42</v>
      </c>
    </row>
    <row r="227" spans="1:15" x14ac:dyDescent="0.25">
      <c r="A227" s="1" t="s">
        <v>145</v>
      </c>
      <c r="C227" s="1" t="s">
        <v>146</v>
      </c>
      <c r="D227" s="1" t="s">
        <v>127</v>
      </c>
      <c r="G227" s="1" t="s">
        <v>131</v>
      </c>
      <c r="H227" s="1" t="s">
        <v>127</v>
      </c>
      <c r="J227" s="1" t="s">
        <v>124</v>
      </c>
      <c r="M227" s="2">
        <v>16</v>
      </c>
      <c r="N227" s="4">
        <v>33.25</v>
      </c>
      <c r="O227" s="4">
        <v>532</v>
      </c>
    </row>
    <row r="228" spans="1:15" x14ac:dyDescent="0.25">
      <c r="A228" s="1" t="s">
        <v>145</v>
      </c>
      <c r="C228" s="1" t="s">
        <v>146</v>
      </c>
      <c r="D228" s="1" t="s">
        <v>127</v>
      </c>
      <c r="G228" s="1" t="s">
        <v>133</v>
      </c>
      <c r="H228" s="1" t="s">
        <v>127</v>
      </c>
      <c r="J228" s="1" t="s">
        <v>124</v>
      </c>
      <c r="M228" s="2">
        <v>8</v>
      </c>
      <c r="N228" s="4">
        <v>18</v>
      </c>
      <c r="O228" s="4">
        <v>144</v>
      </c>
    </row>
    <row r="229" spans="1:15" x14ac:dyDescent="0.25">
      <c r="A229" s="1" t="s">
        <v>145</v>
      </c>
      <c r="C229" s="1" t="s">
        <v>146</v>
      </c>
      <c r="D229" s="1" t="s">
        <v>127</v>
      </c>
      <c r="G229" s="1" t="s">
        <v>128</v>
      </c>
      <c r="H229" s="1" t="s">
        <v>127</v>
      </c>
      <c r="J229" s="1" t="s">
        <v>124</v>
      </c>
      <c r="M229" s="2">
        <v>12</v>
      </c>
      <c r="N229" s="4">
        <v>33.25</v>
      </c>
      <c r="O229" s="4">
        <v>399</v>
      </c>
    </row>
    <row r="230" spans="1:15" x14ac:dyDescent="0.25">
      <c r="A230" s="1" t="s">
        <v>145</v>
      </c>
      <c r="C230" s="1" t="s">
        <v>146</v>
      </c>
      <c r="D230" s="1" t="s">
        <v>127</v>
      </c>
      <c r="G230" s="1" t="s">
        <v>13</v>
      </c>
      <c r="H230" s="1" t="s">
        <v>127</v>
      </c>
      <c r="J230" s="1" t="s">
        <v>124</v>
      </c>
      <c r="M230" s="2">
        <v>58.66</v>
      </c>
      <c r="N230" s="4">
        <v>0</v>
      </c>
      <c r="O230" s="4">
        <v>1950.45</v>
      </c>
    </row>
    <row r="231" spans="1:15" x14ac:dyDescent="0.25">
      <c r="A231" s="1" t="s">
        <v>147</v>
      </c>
      <c r="C231" s="1" t="s">
        <v>148</v>
      </c>
      <c r="D231" s="1" t="s">
        <v>127</v>
      </c>
      <c r="G231" s="1" t="s">
        <v>138</v>
      </c>
      <c r="H231" s="1" t="s">
        <v>127</v>
      </c>
      <c r="J231" s="1" t="s">
        <v>124</v>
      </c>
      <c r="M231" s="2">
        <v>8</v>
      </c>
      <c r="N231" s="4">
        <v>37.76</v>
      </c>
      <c r="O231" s="4">
        <v>302.08</v>
      </c>
    </row>
    <row r="232" spans="1:15" x14ac:dyDescent="0.25">
      <c r="A232" s="1" t="s">
        <v>147</v>
      </c>
      <c r="C232" s="1" t="s">
        <v>148</v>
      </c>
      <c r="D232" s="1" t="s">
        <v>127</v>
      </c>
      <c r="G232" s="1" t="s">
        <v>132</v>
      </c>
      <c r="H232" s="1" t="s">
        <v>127</v>
      </c>
      <c r="J232" s="1" t="s">
        <v>124</v>
      </c>
      <c r="M232" s="2">
        <v>4</v>
      </c>
      <c r="N232" s="4">
        <v>15</v>
      </c>
      <c r="O232" s="4">
        <v>60</v>
      </c>
    </row>
    <row r="233" spans="1:15" x14ac:dyDescent="0.25">
      <c r="A233" s="1" t="s">
        <v>147</v>
      </c>
      <c r="C233" s="1" t="s">
        <v>148</v>
      </c>
      <c r="D233" s="1" t="s">
        <v>127</v>
      </c>
      <c r="G233" s="1" t="s">
        <v>133</v>
      </c>
      <c r="H233" s="1" t="s">
        <v>127</v>
      </c>
      <c r="J233" s="1" t="s">
        <v>124</v>
      </c>
      <c r="M233" s="2">
        <v>4</v>
      </c>
      <c r="N233" s="4">
        <v>18</v>
      </c>
      <c r="O233" s="4">
        <v>72</v>
      </c>
    </row>
    <row r="234" spans="1:15" x14ac:dyDescent="0.25">
      <c r="A234" s="1" t="s">
        <v>147</v>
      </c>
      <c r="C234" s="1" t="s">
        <v>148</v>
      </c>
      <c r="D234" s="1" t="s">
        <v>127</v>
      </c>
      <c r="G234" s="1" t="s">
        <v>128</v>
      </c>
      <c r="H234" s="1" t="s">
        <v>127</v>
      </c>
      <c r="J234" s="1" t="s">
        <v>124</v>
      </c>
      <c r="M234" s="2">
        <v>8</v>
      </c>
      <c r="N234" s="4">
        <v>37.76</v>
      </c>
      <c r="O234" s="4">
        <v>302.08</v>
      </c>
    </row>
    <row r="235" spans="1:15" x14ac:dyDescent="0.25">
      <c r="A235" s="1" t="s">
        <v>147</v>
      </c>
      <c r="C235" s="1" t="s">
        <v>148</v>
      </c>
      <c r="D235" s="1" t="s">
        <v>127</v>
      </c>
      <c r="G235" s="1" t="s">
        <v>56</v>
      </c>
      <c r="H235" s="1" t="s">
        <v>127</v>
      </c>
      <c r="J235" s="1" t="s">
        <v>124</v>
      </c>
      <c r="M235" s="2">
        <v>1</v>
      </c>
      <c r="N235" s="4">
        <v>25</v>
      </c>
      <c r="O235" s="4">
        <v>25</v>
      </c>
    </row>
    <row r="236" spans="1:15" x14ac:dyDescent="0.25">
      <c r="A236" s="1" t="s">
        <v>147</v>
      </c>
      <c r="C236" s="1" t="s">
        <v>148</v>
      </c>
      <c r="D236" s="1" t="s">
        <v>127</v>
      </c>
      <c r="G236" s="1" t="s">
        <v>13</v>
      </c>
      <c r="H236" s="1" t="s">
        <v>127</v>
      </c>
      <c r="J236" s="1" t="s">
        <v>124</v>
      </c>
      <c r="M236" s="2">
        <v>66.66</v>
      </c>
      <c r="N236" s="4">
        <v>0</v>
      </c>
      <c r="O236" s="4">
        <v>2516.89</v>
      </c>
    </row>
    <row r="237" spans="1:15" x14ac:dyDescent="0.25">
      <c r="A237" s="1" t="s">
        <v>149</v>
      </c>
      <c r="C237" s="1" t="s">
        <v>150</v>
      </c>
      <c r="D237" s="1" t="s">
        <v>127</v>
      </c>
      <c r="G237" s="1" t="s">
        <v>14</v>
      </c>
      <c r="H237" s="1" t="s">
        <v>127</v>
      </c>
      <c r="J237" s="1" t="s">
        <v>124</v>
      </c>
      <c r="M237" s="2">
        <v>8</v>
      </c>
      <c r="N237" s="4">
        <v>87.18</v>
      </c>
      <c r="O237" s="4">
        <v>697.44</v>
      </c>
    </row>
    <row r="238" spans="1:15" x14ac:dyDescent="0.25">
      <c r="A238" s="1" t="s">
        <v>149</v>
      </c>
      <c r="C238" s="1" t="s">
        <v>150</v>
      </c>
      <c r="D238" s="1" t="s">
        <v>127</v>
      </c>
      <c r="G238" s="1" t="s">
        <v>19</v>
      </c>
      <c r="H238" s="1" t="s">
        <v>127</v>
      </c>
      <c r="J238" s="1" t="s">
        <v>124</v>
      </c>
      <c r="M238" s="2">
        <v>32</v>
      </c>
      <c r="N238" s="4">
        <v>87.18</v>
      </c>
      <c r="O238" s="4">
        <v>2789.76</v>
      </c>
    </row>
    <row r="239" spans="1:15" x14ac:dyDescent="0.25">
      <c r="A239" s="1" t="s">
        <v>149</v>
      </c>
      <c r="C239" s="1" t="s">
        <v>150</v>
      </c>
      <c r="D239" s="1" t="s">
        <v>127</v>
      </c>
      <c r="G239" s="1" t="s">
        <v>13</v>
      </c>
      <c r="H239" s="1" t="s">
        <v>127</v>
      </c>
      <c r="J239" s="1" t="s">
        <v>124</v>
      </c>
      <c r="M239" s="2">
        <v>40</v>
      </c>
      <c r="N239" s="4">
        <v>0</v>
      </c>
      <c r="O239" s="4">
        <v>3487.63</v>
      </c>
    </row>
    <row r="240" spans="1:15" x14ac:dyDescent="0.25">
      <c r="A240" s="1" t="s">
        <v>151</v>
      </c>
      <c r="C240" s="1" t="s">
        <v>152</v>
      </c>
      <c r="D240" s="1" t="s">
        <v>127</v>
      </c>
      <c r="G240" s="1" t="s">
        <v>131</v>
      </c>
      <c r="H240" s="1" t="s">
        <v>127</v>
      </c>
      <c r="J240" s="1" t="s">
        <v>124</v>
      </c>
      <c r="M240" s="2">
        <v>8</v>
      </c>
      <c r="N240" s="4">
        <v>45.95</v>
      </c>
      <c r="O240" s="4">
        <v>367.6</v>
      </c>
    </row>
    <row r="241" spans="1:15" x14ac:dyDescent="0.25">
      <c r="A241" s="1" t="s">
        <v>151</v>
      </c>
      <c r="C241" s="1" t="s">
        <v>152</v>
      </c>
      <c r="D241" s="1" t="s">
        <v>127</v>
      </c>
      <c r="G241" s="1" t="s">
        <v>132</v>
      </c>
      <c r="H241" s="1" t="s">
        <v>127</v>
      </c>
      <c r="J241" s="1" t="s">
        <v>124</v>
      </c>
      <c r="M241" s="2">
        <v>3</v>
      </c>
      <c r="N241" s="4">
        <v>15</v>
      </c>
      <c r="O241" s="4">
        <v>45</v>
      </c>
    </row>
    <row r="242" spans="1:15" x14ac:dyDescent="0.25">
      <c r="A242" s="1" t="s">
        <v>151</v>
      </c>
      <c r="C242" s="1" t="s">
        <v>152</v>
      </c>
      <c r="D242" s="1" t="s">
        <v>127</v>
      </c>
      <c r="G242" s="1" t="s">
        <v>133</v>
      </c>
      <c r="H242" s="1" t="s">
        <v>127</v>
      </c>
      <c r="J242" s="1" t="s">
        <v>124</v>
      </c>
      <c r="M242" s="2">
        <v>2</v>
      </c>
      <c r="N242" s="4">
        <v>18</v>
      </c>
      <c r="O242" s="4">
        <v>36</v>
      </c>
    </row>
    <row r="243" spans="1:15" x14ac:dyDescent="0.25">
      <c r="A243" s="1" t="s">
        <v>151</v>
      </c>
      <c r="C243" s="1" t="s">
        <v>152</v>
      </c>
      <c r="D243" s="1" t="s">
        <v>127</v>
      </c>
      <c r="G243" s="1" t="s">
        <v>128</v>
      </c>
      <c r="H243" s="1" t="s">
        <v>127</v>
      </c>
      <c r="J243" s="1" t="s">
        <v>124</v>
      </c>
      <c r="M243" s="2">
        <v>12</v>
      </c>
      <c r="N243" s="4">
        <v>45.95</v>
      </c>
      <c r="O243" s="4">
        <v>551.4</v>
      </c>
    </row>
    <row r="244" spans="1:15" x14ac:dyDescent="0.25">
      <c r="A244" s="1" t="s">
        <v>151</v>
      </c>
      <c r="C244" s="1" t="s">
        <v>152</v>
      </c>
      <c r="D244" s="1" t="s">
        <v>127</v>
      </c>
      <c r="G244" s="1" t="s">
        <v>13</v>
      </c>
      <c r="H244" s="1" t="s">
        <v>127</v>
      </c>
      <c r="J244" s="1" t="s">
        <v>124</v>
      </c>
      <c r="M244" s="2">
        <v>66.66</v>
      </c>
      <c r="N244" s="4">
        <v>0</v>
      </c>
      <c r="O244" s="4">
        <v>3063.03</v>
      </c>
    </row>
    <row r="245" spans="1:15" x14ac:dyDescent="0.25">
      <c r="A245" s="1" t="s">
        <v>153</v>
      </c>
      <c r="C245" s="1" t="s">
        <v>154</v>
      </c>
      <c r="D245" s="1" t="s">
        <v>127</v>
      </c>
      <c r="G245" s="1" t="s">
        <v>138</v>
      </c>
      <c r="H245" s="1" t="s">
        <v>127</v>
      </c>
      <c r="J245" s="1" t="s">
        <v>124</v>
      </c>
      <c r="M245" s="2">
        <v>8</v>
      </c>
      <c r="N245" s="4">
        <v>34.79</v>
      </c>
      <c r="O245" s="4">
        <v>278.32</v>
      </c>
    </row>
    <row r="246" spans="1:15" x14ac:dyDescent="0.25">
      <c r="A246" s="1" t="s">
        <v>153</v>
      </c>
      <c r="C246" s="1" t="s">
        <v>154</v>
      </c>
      <c r="D246" s="1" t="s">
        <v>127</v>
      </c>
      <c r="G246" s="1" t="s">
        <v>132</v>
      </c>
      <c r="H246" s="1" t="s">
        <v>127</v>
      </c>
      <c r="J246" s="1" t="s">
        <v>124</v>
      </c>
      <c r="M246" s="2">
        <v>4</v>
      </c>
      <c r="N246" s="4">
        <v>15</v>
      </c>
      <c r="O246" s="4">
        <v>60</v>
      </c>
    </row>
    <row r="247" spans="1:15" x14ac:dyDescent="0.25">
      <c r="A247" s="1" t="s">
        <v>153</v>
      </c>
      <c r="C247" s="1" t="s">
        <v>154</v>
      </c>
      <c r="D247" s="1" t="s">
        <v>127</v>
      </c>
      <c r="G247" s="1" t="s">
        <v>133</v>
      </c>
      <c r="H247" s="1" t="s">
        <v>127</v>
      </c>
      <c r="J247" s="1" t="s">
        <v>124</v>
      </c>
      <c r="M247" s="2">
        <v>6</v>
      </c>
      <c r="N247" s="4">
        <v>18</v>
      </c>
      <c r="O247" s="4">
        <v>108</v>
      </c>
    </row>
    <row r="248" spans="1:15" x14ac:dyDescent="0.25">
      <c r="A248" s="1" t="s">
        <v>153</v>
      </c>
      <c r="C248" s="1" t="s">
        <v>154</v>
      </c>
      <c r="D248" s="1" t="s">
        <v>127</v>
      </c>
      <c r="G248" s="1" t="s">
        <v>128</v>
      </c>
      <c r="H248" s="1" t="s">
        <v>127</v>
      </c>
      <c r="J248" s="1" t="s">
        <v>124</v>
      </c>
      <c r="M248" s="2">
        <v>16</v>
      </c>
      <c r="N248" s="4">
        <v>34.79</v>
      </c>
      <c r="O248" s="4">
        <v>556.64</v>
      </c>
    </row>
    <row r="249" spans="1:15" x14ac:dyDescent="0.25">
      <c r="A249" s="1" t="s">
        <v>153</v>
      </c>
      <c r="C249" s="1" t="s">
        <v>154</v>
      </c>
      <c r="D249" s="1" t="s">
        <v>127</v>
      </c>
      <c r="G249" s="1" t="s">
        <v>13</v>
      </c>
      <c r="H249" s="1" t="s">
        <v>127</v>
      </c>
      <c r="J249" s="1" t="s">
        <v>124</v>
      </c>
      <c r="M249" s="2">
        <v>66.66</v>
      </c>
      <c r="N249" s="4">
        <v>0</v>
      </c>
      <c r="O249" s="4">
        <v>2319.1</v>
      </c>
    </row>
    <row r="250" spans="1:15" x14ac:dyDescent="0.25">
      <c r="A250" s="1" t="s">
        <v>155</v>
      </c>
      <c r="C250" s="1" t="s">
        <v>156</v>
      </c>
      <c r="D250" s="1" t="s">
        <v>127</v>
      </c>
      <c r="G250" s="1" t="s">
        <v>132</v>
      </c>
      <c r="H250" s="1" t="s">
        <v>127</v>
      </c>
      <c r="J250" s="1" t="s">
        <v>124</v>
      </c>
      <c r="M250" s="2">
        <v>3</v>
      </c>
      <c r="N250" s="4">
        <v>15</v>
      </c>
      <c r="O250" s="4">
        <v>45</v>
      </c>
    </row>
    <row r="251" spans="1:15" x14ac:dyDescent="0.25">
      <c r="A251" s="1" t="s">
        <v>155</v>
      </c>
      <c r="C251" s="1" t="s">
        <v>156</v>
      </c>
      <c r="D251" s="1" t="s">
        <v>127</v>
      </c>
      <c r="G251" s="1" t="s">
        <v>128</v>
      </c>
      <c r="H251" s="1" t="s">
        <v>127</v>
      </c>
      <c r="J251" s="1" t="s">
        <v>124</v>
      </c>
      <c r="M251" s="2">
        <v>8</v>
      </c>
      <c r="N251" s="4">
        <v>45.95</v>
      </c>
      <c r="O251" s="4">
        <v>367.6</v>
      </c>
    </row>
    <row r="252" spans="1:15" x14ac:dyDescent="0.25">
      <c r="A252" s="1" t="s">
        <v>155</v>
      </c>
      <c r="C252" s="1" t="s">
        <v>156</v>
      </c>
      <c r="D252" s="1" t="s">
        <v>127</v>
      </c>
      <c r="G252" s="1" t="s">
        <v>13</v>
      </c>
      <c r="H252" s="1" t="s">
        <v>127</v>
      </c>
      <c r="J252" s="1" t="s">
        <v>124</v>
      </c>
      <c r="M252" s="2">
        <v>74.66</v>
      </c>
      <c r="N252" s="4">
        <v>0</v>
      </c>
      <c r="O252" s="4">
        <v>3430.63</v>
      </c>
    </row>
    <row r="253" spans="1:15" x14ac:dyDescent="0.25">
      <c r="A253" s="1" t="s">
        <v>157</v>
      </c>
      <c r="C253" s="1" t="s">
        <v>158</v>
      </c>
      <c r="D253" s="1" t="s">
        <v>127</v>
      </c>
      <c r="G253" s="1" t="s">
        <v>131</v>
      </c>
      <c r="H253" s="1" t="s">
        <v>127</v>
      </c>
      <c r="J253" s="1" t="s">
        <v>124</v>
      </c>
      <c r="M253" s="2">
        <v>24</v>
      </c>
      <c r="N253" s="4">
        <v>45.95</v>
      </c>
      <c r="O253" s="4">
        <v>1102.8</v>
      </c>
    </row>
    <row r="254" spans="1:15" x14ac:dyDescent="0.25">
      <c r="A254" s="1" t="s">
        <v>157</v>
      </c>
      <c r="C254" s="1" t="s">
        <v>158</v>
      </c>
      <c r="D254" s="1" t="s">
        <v>127</v>
      </c>
      <c r="G254" s="1" t="s">
        <v>133</v>
      </c>
      <c r="H254" s="1" t="s">
        <v>127</v>
      </c>
      <c r="J254" s="1" t="s">
        <v>124</v>
      </c>
      <c r="M254" s="2">
        <v>6</v>
      </c>
      <c r="N254" s="4">
        <v>18</v>
      </c>
      <c r="O254" s="4">
        <v>108</v>
      </c>
    </row>
    <row r="255" spans="1:15" x14ac:dyDescent="0.25">
      <c r="A255" s="1" t="s">
        <v>157</v>
      </c>
      <c r="C255" s="1" t="s">
        <v>158</v>
      </c>
      <c r="D255" s="1" t="s">
        <v>127</v>
      </c>
      <c r="G255" s="1" t="s">
        <v>128</v>
      </c>
      <c r="H255" s="1" t="s">
        <v>127</v>
      </c>
      <c r="J255" s="1" t="s">
        <v>124</v>
      </c>
      <c r="M255" s="2">
        <v>12</v>
      </c>
      <c r="N255" s="4">
        <v>45.95</v>
      </c>
      <c r="O255" s="4">
        <v>551.4</v>
      </c>
    </row>
    <row r="256" spans="1:15" x14ac:dyDescent="0.25">
      <c r="A256" s="1" t="s">
        <v>157</v>
      </c>
      <c r="C256" s="1" t="s">
        <v>158</v>
      </c>
      <c r="D256" s="1" t="s">
        <v>127</v>
      </c>
      <c r="G256" s="1" t="s">
        <v>13</v>
      </c>
      <c r="H256" s="1" t="s">
        <v>127</v>
      </c>
      <c r="J256" s="1" t="s">
        <v>124</v>
      </c>
      <c r="M256" s="2">
        <v>50.66</v>
      </c>
      <c r="N256" s="4">
        <v>0</v>
      </c>
      <c r="O256" s="4">
        <v>2327.83</v>
      </c>
    </row>
    <row r="257" spans="1:15" x14ac:dyDescent="0.25">
      <c r="A257" s="1" t="s">
        <v>159</v>
      </c>
      <c r="C257" s="1" t="s">
        <v>160</v>
      </c>
      <c r="D257" s="1" t="s">
        <v>127</v>
      </c>
      <c r="G257" s="1" t="s">
        <v>128</v>
      </c>
      <c r="H257" s="1" t="s">
        <v>127</v>
      </c>
      <c r="J257" s="1" t="s">
        <v>124</v>
      </c>
      <c r="M257" s="2">
        <v>12</v>
      </c>
      <c r="N257" s="4">
        <v>29.67</v>
      </c>
      <c r="O257" s="4">
        <v>356.04</v>
      </c>
    </row>
    <row r="258" spans="1:15" x14ac:dyDescent="0.25">
      <c r="A258" s="1" t="s">
        <v>159</v>
      </c>
      <c r="C258" s="1" t="s">
        <v>160</v>
      </c>
      <c r="D258" s="1" t="s">
        <v>127</v>
      </c>
      <c r="G258" s="1" t="s">
        <v>132</v>
      </c>
      <c r="H258" s="1" t="s">
        <v>127</v>
      </c>
      <c r="J258" s="1" t="s">
        <v>124</v>
      </c>
      <c r="M258" s="2">
        <v>7</v>
      </c>
      <c r="N258" s="4">
        <v>15</v>
      </c>
      <c r="O258" s="4">
        <v>105</v>
      </c>
    </row>
    <row r="259" spans="1:15" x14ac:dyDescent="0.25">
      <c r="A259" s="1" t="s">
        <v>159</v>
      </c>
      <c r="C259" s="1" t="s">
        <v>160</v>
      </c>
      <c r="D259" s="1" t="s">
        <v>127</v>
      </c>
      <c r="G259" s="1" t="s">
        <v>133</v>
      </c>
      <c r="H259" s="1" t="s">
        <v>127</v>
      </c>
      <c r="J259" s="1" t="s">
        <v>124</v>
      </c>
      <c r="M259" s="2">
        <v>2</v>
      </c>
      <c r="N259" s="4">
        <v>18</v>
      </c>
      <c r="O259" s="4">
        <v>36</v>
      </c>
    </row>
    <row r="260" spans="1:15" x14ac:dyDescent="0.25">
      <c r="A260" s="1" t="s">
        <v>159</v>
      </c>
      <c r="C260" s="1" t="s">
        <v>160</v>
      </c>
      <c r="D260" s="1" t="s">
        <v>127</v>
      </c>
      <c r="G260" s="1" t="s">
        <v>13</v>
      </c>
      <c r="H260" s="1" t="s">
        <v>127</v>
      </c>
      <c r="J260" s="1" t="s">
        <v>124</v>
      </c>
      <c r="M260" s="2">
        <v>74.66</v>
      </c>
      <c r="N260" s="4">
        <v>0</v>
      </c>
      <c r="O260" s="4">
        <v>2215.16</v>
      </c>
    </row>
    <row r="262" spans="1:15" x14ac:dyDescent="0.25">
      <c r="A262" t="s">
        <v>161</v>
      </c>
      <c r="E262" t="s">
        <v>162</v>
      </c>
      <c r="L262" s="2">
        <v>1349.24</v>
      </c>
      <c r="N262" s="4">
        <v>53672.12</v>
      </c>
    </row>
    <row r="264" spans="1:15" x14ac:dyDescent="0.25">
      <c r="A264" s="1" t="s">
        <v>163</v>
      </c>
    </row>
    <row r="266" spans="1:15" x14ac:dyDescent="0.25">
      <c r="A266" t="s">
        <v>1</v>
      </c>
      <c r="C266" t="s">
        <v>2</v>
      </c>
      <c r="D266" s="1" t="s">
        <v>3</v>
      </c>
      <c r="G266" t="s">
        <v>4</v>
      </c>
      <c r="H266" t="s">
        <v>5</v>
      </c>
      <c r="J266" t="s">
        <v>6</v>
      </c>
      <c r="L266" t="s">
        <v>7</v>
      </c>
      <c r="N266" s="3" t="s">
        <v>8</v>
      </c>
      <c r="O266" s="3" t="s">
        <v>9</v>
      </c>
    </row>
    <row r="268" spans="1:15" x14ac:dyDescent="0.25">
      <c r="A268" s="1" t="s">
        <v>155</v>
      </c>
      <c r="C268" s="1" t="s">
        <v>156</v>
      </c>
      <c r="D268" s="1" t="s">
        <v>127</v>
      </c>
      <c r="G268" s="1" t="s">
        <v>56</v>
      </c>
      <c r="H268" s="1" t="s">
        <v>127</v>
      </c>
      <c r="J268" s="1" t="s">
        <v>163</v>
      </c>
      <c r="M268" s="2">
        <v>1</v>
      </c>
      <c r="N268" s="4">
        <v>2000</v>
      </c>
      <c r="O268" s="4">
        <v>2000</v>
      </c>
    </row>
    <row r="270" spans="1:15" x14ac:dyDescent="0.25">
      <c r="A270" t="s">
        <v>164</v>
      </c>
      <c r="E270" t="s">
        <v>31</v>
      </c>
      <c r="L270" s="2">
        <v>1</v>
      </c>
      <c r="N270" s="4">
        <v>2000</v>
      </c>
    </row>
    <row r="272" spans="1:15" x14ac:dyDescent="0.25">
      <c r="A272" s="1" t="s">
        <v>165</v>
      </c>
    </row>
    <row r="274" spans="1:15" x14ac:dyDescent="0.25">
      <c r="A274" t="s">
        <v>1</v>
      </c>
      <c r="C274" t="s">
        <v>2</v>
      </c>
      <c r="D274" s="1" t="s">
        <v>3</v>
      </c>
      <c r="G274" t="s">
        <v>4</v>
      </c>
      <c r="H274" t="s">
        <v>5</v>
      </c>
      <c r="J274" t="s">
        <v>6</v>
      </c>
      <c r="L274" t="s">
        <v>7</v>
      </c>
      <c r="N274" s="3" t="s">
        <v>8</v>
      </c>
      <c r="O274" s="3" t="s">
        <v>9</v>
      </c>
    </row>
    <row r="276" spans="1:15" x14ac:dyDescent="0.25">
      <c r="A276" s="1" t="s">
        <v>129</v>
      </c>
      <c r="C276" s="1" t="s">
        <v>130</v>
      </c>
      <c r="D276" s="1" t="s">
        <v>127</v>
      </c>
      <c r="G276" s="1" t="s">
        <v>15</v>
      </c>
      <c r="H276" s="1" t="s">
        <v>127</v>
      </c>
      <c r="J276" s="1" t="s">
        <v>165</v>
      </c>
      <c r="M276" s="2">
        <v>16</v>
      </c>
      <c r="N276" s="4">
        <v>56.64</v>
      </c>
      <c r="O276" s="4">
        <v>906.24</v>
      </c>
    </row>
    <row r="277" spans="1:15" x14ac:dyDescent="0.25">
      <c r="A277" s="1" t="s">
        <v>136</v>
      </c>
      <c r="C277" s="1" t="s">
        <v>137</v>
      </c>
      <c r="D277" s="1" t="s">
        <v>127</v>
      </c>
      <c r="G277" s="1" t="s">
        <v>15</v>
      </c>
      <c r="H277" s="1" t="s">
        <v>127</v>
      </c>
      <c r="J277" s="1" t="s">
        <v>165</v>
      </c>
      <c r="M277" s="2">
        <v>8</v>
      </c>
      <c r="N277" s="4">
        <v>56.64</v>
      </c>
      <c r="O277" s="4">
        <v>453.12</v>
      </c>
    </row>
    <row r="278" spans="1:15" x14ac:dyDescent="0.25">
      <c r="A278" s="1" t="s">
        <v>139</v>
      </c>
      <c r="C278" s="1" t="s">
        <v>140</v>
      </c>
      <c r="D278" s="1" t="s">
        <v>127</v>
      </c>
      <c r="G278" s="1" t="s">
        <v>15</v>
      </c>
      <c r="H278" s="1" t="s">
        <v>127</v>
      </c>
      <c r="J278" s="1" t="s">
        <v>165</v>
      </c>
      <c r="M278" s="2">
        <v>20</v>
      </c>
      <c r="N278" s="4">
        <v>56.64</v>
      </c>
      <c r="O278" s="4">
        <v>1132.8</v>
      </c>
    </row>
    <row r="279" spans="1:15" x14ac:dyDescent="0.25">
      <c r="A279" s="1" t="s">
        <v>139</v>
      </c>
      <c r="C279" s="1" t="s">
        <v>140</v>
      </c>
      <c r="D279" s="1" t="s">
        <v>127</v>
      </c>
      <c r="G279" s="1" t="s">
        <v>166</v>
      </c>
      <c r="H279" s="1" t="s">
        <v>127</v>
      </c>
      <c r="J279" s="1" t="s">
        <v>165</v>
      </c>
      <c r="M279" s="2">
        <v>0</v>
      </c>
      <c r="N279" s="4">
        <v>0</v>
      </c>
      <c r="O279" s="4">
        <v>135</v>
      </c>
    </row>
    <row r="280" spans="1:15" x14ac:dyDescent="0.25">
      <c r="A280" s="1" t="s">
        <v>141</v>
      </c>
      <c r="C280" s="1" t="s">
        <v>142</v>
      </c>
      <c r="D280" s="1" t="s">
        <v>127</v>
      </c>
      <c r="G280" s="1" t="s">
        <v>15</v>
      </c>
      <c r="H280" s="1" t="s">
        <v>127</v>
      </c>
      <c r="J280" s="1" t="s">
        <v>165</v>
      </c>
      <c r="M280" s="2">
        <v>8</v>
      </c>
      <c r="N280" s="4">
        <v>56.64</v>
      </c>
      <c r="O280" s="4">
        <v>453.12</v>
      </c>
    </row>
    <row r="281" spans="1:15" x14ac:dyDescent="0.25">
      <c r="A281" s="1" t="s">
        <v>167</v>
      </c>
      <c r="C281" s="1" t="s">
        <v>168</v>
      </c>
      <c r="D281" s="1" t="s">
        <v>127</v>
      </c>
      <c r="G281" s="1" t="s">
        <v>15</v>
      </c>
      <c r="H281" s="1" t="s">
        <v>127</v>
      </c>
      <c r="J281" s="1" t="s">
        <v>165</v>
      </c>
      <c r="M281" s="2">
        <v>4</v>
      </c>
      <c r="N281" s="4">
        <v>32.865000000000002</v>
      </c>
      <c r="O281" s="4">
        <v>131.46</v>
      </c>
    </row>
    <row r="282" spans="1:15" x14ac:dyDescent="0.25">
      <c r="A282" s="1" t="s">
        <v>143</v>
      </c>
      <c r="C282" s="1" t="s">
        <v>144</v>
      </c>
      <c r="D282" s="1" t="s">
        <v>127</v>
      </c>
      <c r="G282" s="1" t="s">
        <v>166</v>
      </c>
      <c r="H282" s="1" t="s">
        <v>127</v>
      </c>
      <c r="J282" s="1" t="s">
        <v>165</v>
      </c>
      <c r="M282" s="2">
        <v>0</v>
      </c>
      <c r="N282" s="4">
        <v>0</v>
      </c>
      <c r="O282" s="4">
        <v>1.75</v>
      </c>
    </row>
    <row r="283" spans="1:15" x14ac:dyDescent="0.25">
      <c r="A283" s="1" t="s">
        <v>145</v>
      </c>
      <c r="C283" s="1" t="s">
        <v>146</v>
      </c>
      <c r="D283" s="1" t="s">
        <v>127</v>
      </c>
      <c r="G283" s="1" t="s">
        <v>15</v>
      </c>
      <c r="H283" s="1" t="s">
        <v>127</v>
      </c>
      <c r="J283" s="1" t="s">
        <v>165</v>
      </c>
      <c r="M283" s="2">
        <v>36</v>
      </c>
      <c r="N283" s="4">
        <v>49.875</v>
      </c>
      <c r="O283" s="4">
        <v>1795.5</v>
      </c>
    </row>
    <row r="284" spans="1:15" x14ac:dyDescent="0.25">
      <c r="A284" s="1" t="s">
        <v>147</v>
      </c>
      <c r="C284" s="1" t="s">
        <v>148</v>
      </c>
      <c r="D284" s="1" t="s">
        <v>127</v>
      </c>
      <c r="G284" s="1" t="s">
        <v>15</v>
      </c>
      <c r="H284" s="1" t="s">
        <v>127</v>
      </c>
      <c r="J284" s="1" t="s">
        <v>165</v>
      </c>
      <c r="M284" s="2">
        <v>4</v>
      </c>
      <c r="N284" s="4">
        <v>56.64</v>
      </c>
      <c r="O284" s="4">
        <v>226.56</v>
      </c>
    </row>
    <row r="285" spans="1:15" x14ac:dyDescent="0.25">
      <c r="A285" s="1" t="s">
        <v>151</v>
      </c>
      <c r="C285" s="1" t="s">
        <v>152</v>
      </c>
      <c r="D285" s="1" t="s">
        <v>127</v>
      </c>
      <c r="G285" s="1" t="s">
        <v>15</v>
      </c>
      <c r="H285" s="1" t="s">
        <v>127</v>
      </c>
      <c r="J285" s="1" t="s">
        <v>165</v>
      </c>
      <c r="M285" s="2">
        <v>28</v>
      </c>
      <c r="N285" s="4">
        <v>68.924999999999997</v>
      </c>
      <c r="O285" s="4">
        <v>1929.9</v>
      </c>
    </row>
    <row r="286" spans="1:15" x14ac:dyDescent="0.25">
      <c r="A286" s="1" t="s">
        <v>151</v>
      </c>
      <c r="C286" s="1" t="s">
        <v>152</v>
      </c>
      <c r="D286" s="1" t="s">
        <v>127</v>
      </c>
      <c r="G286" s="1" t="s">
        <v>166</v>
      </c>
      <c r="H286" s="1" t="s">
        <v>127</v>
      </c>
      <c r="J286" s="1" t="s">
        <v>165</v>
      </c>
      <c r="M286" s="2">
        <v>0</v>
      </c>
      <c r="N286" s="4">
        <v>0</v>
      </c>
      <c r="O286" s="4">
        <v>35.229999999999997</v>
      </c>
    </row>
    <row r="287" spans="1:15" x14ac:dyDescent="0.25">
      <c r="A287" s="1" t="s">
        <v>153</v>
      </c>
      <c r="C287" s="1" t="s">
        <v>154</v>
      </c>
      <c r="D287" s="1" t="s">
        <v>127</v>
      </c>
      <c r="G287" s="1" t="s">
        <v>15</v>
      </c>
      <c r="H287" s="1" t="s">
        <v>127</v>
      </c>
      <c r="J287" s="1" t="s">
        <v>165</v>
      </c>
      <c r="M287" s="2">
        <v>24</v>
      </c>
      <c r="N287" s="4">
        <v>52.185000000000002</v>
      </c>
      <c r="O287" s="4">
        <v>1252.44</v>
      </c>
    </row>
    <row r="288" spans="1:15" x14ac:dyDescent="0.25">
      <c r="A288" s="1" t="s">
        <v>153</v>
      </c>
      <c r="C288" s="1" t="s">
        <v>154</v>
      </c>
      <c r="D288" s="1" t="s">
        <v>127</v>
      </c>
      <c r="G288" s="1" t="s">
        <v>166</v>
      </c>
      <c r="H288" s="1" t="s">
        <v>127</v>
      </c>
      <c r="J288" s="1" t="s">
        <v>165</v>
      </c>
      <c r="M288" s="2">
        <v>0</v>
      </c>
      <c r="N288" s="4">
        <v>0</v>
      </c>
      <c r="O288" s="4">
        <v>22</v>
      </c>
    </row>
    <row r="289" spans="1:15" x14ac:dyDescent="0.25">
      <c r="A289" s="1" t="s">
        <v>155</v>
      </c>
      <c r="C289" s="1" t="s">
        <v>156</v>
      </c>
      <c r="D289" s="1" t="s">
        <v>127</v>
      </c>
      <c r="G289" s="1" t="s">
        <v>15</v>
      </c>
      <c r="H289" s="1" t="s">
        <v>127</v>
      </c>
      <c r="J289" s="1" t="s">
        <v>165</v>
      </c>
      <c r="M289" s="2">
        <v>8</v>
      </c>
      <c r="N289" s="4">
        <v>68.924999999999997</v>
      </c>
      <c r="O289" s="4">
        <v>551.4</v>
      </c>
    </row>
    <row r="290" spans="1:15" x14ac:dyDescent="0.25">
      <c r="A290" s="1" t="s">
        <v>155</v>
      </c>
      <c r="C290" s="1" t="s">
        <v>156</v>
      </c>
      <c r="D290" s="1" t="s">
        <v>127</v>
      </c>
      <c r="G290" s="1" t="s">
        <v>166</v>
      </c>
      <c r="H290" s="1" t="s">
        <v>127</v>
      </c>
      <c r="J290" s="1" t="s">
        <v>165</v>
      </c>
      <c r="M290" s="2">
        <v>0</v>
      </c>
      <c r="N290" s="4">
        <v>0</v>
      </c>
      <c r="O290" s="4">
        <v>55.4</v>
      </c>
    </row>
    <row r="291" spans="1:15" x14ac:dyDescent="0.25">
      <c r="A291" s="1" t="s">
        <v>159</v>
      </c>
      <c r="C291" s="1" t="s">
        <v>160</v>
      </c>
      <c r="D291" s="1" t="s">
        <v>127</v>
      </c>
      <c r="G291" s="1" t="s">
        <v>15</v>
      </c>
      <c r="H291" s="1" t="s">
        <v>127</v>
      </c>
      <c r="J291" s="1" t="s">
        <v>165</v>
      </c>
      <c r="M291" s="2">
        <v>28</v>
      </c>
      <c r="N291" s="4">
        <v>44.505000000000003</v>
      </c>
      <c r="O291" s="4">
        <v>1246.1400000000001</v>
      </c>
    </row>
    <row r="293" spans="1:15" x14ac:dyDescent="0.25">
      <c r="A293" t="s">
        <v>169</v>
      </c>
      <c r="E293" t="s">
        <v>170</v>
      </c>
      <c r="L293" s="2">
        <v>184</v>
      </c>
      <c r="N293" s="4">
        <v>10328.06</v>
      </c>
    </row>
    <row r="295" spans="1:15" x14ac:dyDescent="0.25">
      <c r="A295" s="1" t="s">
        <v>171</v>
      </c>
    </row>
    <row r="297" spans="1:15" x14ac:dyDescent="0.25">
      <c r="A297" t="s">
        <v>1</v>
      </c>
      <c r="C297" t="s">
        <v>2</v>
      </c>
      <c r="D297" s="1" t="s">
        <v>3</v>
      </c>
      <c r="G297" t="s">
        <v>4</v>
      </c>
      <c r="H297" t="s">
        <v>5</v>
      </c>
      <c r="J297" t="s">
        <v>6</v>
      </c>
      <c r="L297" t="s">
        <v>7</v>
      </c>
      <c r="N297" s="3" t="s">
        <v>8</v>
      </c>
      <c r="O297" s="3" t="s">
        <v>9</v>
      </c>
    </row>
    <row r="299" spans="1:15" x14ac:dyDescent="0.25">
      <c r="A299" s="1" t="s">
        <v>125</v>
      </c>
      <c r="C299" s="1" t="s">
        <v>126</v>
      </c>
      <c r="D299" s="1" t="s">
        <v>127</v>
      </c>
      <c r="G299" s="1" t="s">
        <v>56</v>
      </c>
      <c r="H299" s="1" t="s">
        <v>127</v>
      </c>
      <c r="J299" s="1" t="s">
        <v>171</v>
      </c>
      <c r="M299" s="2">
        <v>0</v>
      </c>
      <c r="N299" s="4">
        <v>0</v>
      </c>
      <c r="O299" s="4">
        <v>900</v>
      </c>
    </row>
    <row r="300" spans="1:15" x14ac:dyDescent="0.25">
      <c r="A300" s="1" t="s">
        <v>129</v>
      </c>
      <c r="C300" s="1" t="s">
        <v>130</v>
      </c>
      <c r="D300" s="1" t="s">
        <v>127</v>
      </c>
      <c r="G300" s="1" t="s">
        <v>56</v>
      </c>
      <c r="H300" s="1" t="s">
        <v>127</v>
      </c>
      <c r="J300" s="1" t="s">
        <v>171</v>
      </c>
      <c r="M300" s="2">
        <v>0</v>
      </c>
      <c r="N300" s="4">
        <v>0</v>
      </c>
      <c r="O300" s="4">
        <v>900</v>
      </c>
    </row>
    <row r="301" spans="1:15" x14ac:dyDescent="0.25">
      <c r="A301" s="1" t="s">
        <v>134</v>
      </c>
      <c r="C301" s="1" t="s">
        <v>135</v>
      </c>
      <c r="D301" s="1" t="s">
        <v>127</v>
      </c>
      <c r="G301" s="1" t="s">
        <v>56</v>
      </c>
      <c r="H301" s="1" t="s">
        <v>127</v>
      </c>
      <c r="J301" s="1" t="s">
        <v>171</v>
      </c>
      <c r="M301" s="2">
        <v>0</v>
      </c>
      <c r="N301" s="4">
        <v>0</v>
      </c>
      <c r="O301" s="4">
        <v>900</v>
      </c>
    </row>
    <row r="302" spans="1:15" x14ac:dyDescent="0.25">
      <c r="A302" s="1" t="s">
        <v>136</v>
      </c>
      <c r="C302" s="1" t="s">
        <v>137</v>
      </c>
      <c r="D302" s="1" t="s">
        <v>127</v>
      </c>
      <c r="G302" s="1" t="s">
        <v>56</v>
      </c>
      <c r="H302" s="1" t="s">
        <v>127</v>
      </c>
      <c r="J302" s="1" t="s">
        <v>171</v>
      </c>
      <c r="M302" s="2">
        <v>0</v>
      </c>
      <c r="N302" s="4">
        <v>0</v>
      </c>
      <c r="O302" s="4">
        <v>900</v>
      </c>
    </row>
    <row r="303" spans="1:15" x14ac:dyDescent="0.25">
      <c r="A303" s="1" t="s">
        <v>139</v>
      </c>
      <c r="C303" s="1" t="s">
        <v>140</v>
      </c>
      <c r="D303" s="1" t="s">
        <v>127</v>
      </c>
      <c r="G303" s="1" t="s">
        <v>56</v>
      </c>
      <c r="H303" s="1" t="s">
        <v>127</v>
      </c>
      <c r="J303" s="1" t="s">
        <v>171</v>
      </c>
      <c r="M303" s="2">
        <v>0</v>
      </c>
      <c r="N303" s="4">
        <v>0</v>
      </c>
      <c r="O303" s="4">
        <v>900</v>
      </c>
    </row>
    <row r="304" spans="1:15" x14ac:dyDescent="0.25">
      <c r="A304" s="1" t="s">
        <v>141</v>
      </c>
      <c r="C304" s="1" t="s">
        <v>142</v>
      </c>
      <c r="D304" s="1" t="s">
        <v>127</v>
      </c>
      <c r="G304" s="1" t="s">
        <v>56</v>
      </c>
      <c r="H304" s="1" t="s">
        <v>127</v>
      </c>
      <c r="J304" s="1" t="s">
        <v>171</v>
      </c>
      <c r="M304" s="2">
        <v>0</v>
      </c>
      <c r="N304" s="4">
        <v>0</v>
      </c>
      <c r="O304" s="4">
        <v>900</v>
      </c>
    </row>
    <row r="305" spans="1:15" x14ac:dyDescent="0.25">
      <c r="A305" s="1" t="s">
        <v>145</v>
      </c>
      <c r="C305" s="1" t="s">
        <v>146</v>
      </c>
      <c r="D305" s="1" t="s">
        <v>127</v>
      </c>
      <c r="G305" s="1" t="s">
        <v>56</v>
      </c>
      <c r="H305" s="1" t="s">
        <v>127</v>
      </c>
      <c r="J305" s="1" t="s">
        <v>171</v>
      </c>
      <c r="M305" s="2">
        <v>0</v>
      </c>
      <c r="N305" s="4">
        <v>0</v>
      </c>
      <c r="O305" s="4">
        <v>900</v>
      </c>
    </row>
    <row r="306" spans="1:15" x14ac:dyDescent="0.25">
      <c r="A306" s="1" t="s">
        <v>147</v>
      </c>
      <c r="C306" s="1" t="s">
        <v>148</v>
      </c>
      <c r="D306" s="1" t="s">
        <v>127</v>
      </c>
      <c r="G306" s="1" t="s">
        <v>56</v>
      </c>
      <c r="H306" s="1" t="s">
        <v>127</v>
      </c>
      <c r="J306" s="1" t="s">
        <v>171</v>
      </c>
      <c r="M306" s="2">
        <v>0</v>
      </c>
      <c r="N306" s="4">
        <v>0</v>
      </c>
      <c r="O306" s="4">
        <v>900</v>
      </c>
    </row>
    <row r="307" spans="1:15" x14ac:dyDescent="0.25">
      <c r="A307" s="1" t="s">
        <v>151</v>
      </c>
      <c r="C307" s="1" t="s">
        <v>152</v>
      </c>
      <c r="D307" s="1" t="s">
        <v>127</v>
      </c>
      <c r="G307" s="1" t="s">
        <v>56</v>
      </c>
      <c r="H307" s="1" t="s">
        <v>127</v>
      </c>
      <c r="J307" s="1" t="s">
        <v>171</v>
      </c>
      <c r="M307" s="2">
        <v>0</v>
      </c>
      <c r="N307" s="4">
        <v>0</v>
      </c>
      <c r="O307" s="4">
        <v>900</v>
      </c>
    </row>
    <row r="308" spans="1:15" x14ac:dyDescent="0.25">
      <c r="A308" s="1" t="s">
        <v>153</v>
      </c>
      <c r="C308" s="1" t="s">
        <v>154</v>
      </c>
      <c r="D308" s="1" t="s">
        <v>127</v>
      </c>
      <c r="G308" s="1" t="s">
        <v>56</v>
      </c>
      <c r="H308" s="1" t="s">
        <v>127</v>
      </c>
      <c r="J308" s="1" t="s">
        <v>171</v>
      </c>
      <c r="M308" s="2">
        <v>0</v>
      </c>
      <c r="N308" s="4">
        <v>0</v>
      </c>
      <c r="O308" s="4">
        <v>900</v>
      </c>
    </row>
    <row r="309" spans="1:15" x14ac:dyDescent="0.25">
      <c r="A309" s="1" t="s">
        <v>155</v>
      </c>
      <c r="C309" s="1" t="s">
        <v>156</v>
      </c>
      <c r="D309" s="1" t="s">
        <v>127</v>
      </c>
      <c r="G309" s="1" t="s">
        <v>56</v>
      </c>
      <c r="H309" s="1" t="s">
        <v>127</v>
      </c>
      <c r="J309" s="1" t="s">
        <v>171</v>
      </c>
      <c r="M309" s="2">
        <v>0</v>
      </c>
      <c r="N309" s="4">
        <v>0</v>
      </c>
      <c r="O309" s="4">
        <v>900</v>
      </c>
    </row>
    <row r="310" spans="1:15" x14ac:dyDescent="0.25">
      <c r="A310" s="1" t="s">
        <v>157</v>
      </c>
      <c r="C310" s="1" t="s">
        <v>158</v>
      </c>
      <c r="D310" s="1" t="s">
        <v>127</v>
      </c>
      <c r="G310" s="1" t="s">
        <v>56</v>
      </c>
      <c r="H310" s="1" t="s">
        <v>127</v>
      </c>
      <c r="J310" s="1" t="s">
        <v>171</v>
      </c>
      <c r="M310" s="2">
        <v>0</v>
      </c>
      <c r="N310" s="4">
        <v>0</v>
      </c>
      <c r="O310" s="4">
        <v>900</v>
      </c>
    </row>
    <row r="312" spans="1:15" x14ac:dyDescent="0.25">
      <c r="A312" t="s">
        <v>172</v>
      </c>
      <c r="E312" t="s">
        <v>173</v>
      </c>
      <c r="L312" s="2">
        <v>0</v>
      </c>
      <c r="N312" s="4">
        <v>10800</v>
      </c>
    </row>
    <row r="314" spans="1:15" x14ac:dyDescent="0.25">
      <c r="A314" s="1" t="s">
        <v>174</v>
      </c>
    </row>
    <row r="316" spans="1:15" x14ac:dyDescent="0.25">
      <c r="A316" t="s">
        <v>1</v>
      </c>
      <c r="C316" t="s">
        <v>2</v>
      </c>
      <c r="D316" s="1" t="s">
        <v>3</v>
      </c>
      <c r="G316" t="s">
        <v>4</v>
      </c>
      <c r="H316" t="s">
        <v>5</v>
      </c>
      <c r="J316" t="s">
        <v>6</v>
      </c>
      <c r="L316" t="s">
        <v>7</v>
      </c>
      <c r="N316" s="3" t="s">
        <v>8</v>
      </c>
      <c r="O316" s="3" t="s">
        <v>9</v>
      </c>
    </row>
    <row r="318" spans="1:15" x14ac:dyDescent="0.25">
      <c r="A318" s="1" t="s">
        <v>167</v>
      </c>
      <c r="C318" s="1" t="s">
        <v>168</v>
      </c>
      <c r="D318" s="1" t="s">
        <v>127</v>
      </c>
      <c r="G318" s="1" t="s">
        <v>13</v>
      </c>
      <c r="H318" s="1" t="s">
        <v>127</v>
      </c>
      <c r="J318" s="1" t="s">
        <v>174</v>
      </c>
      <c r="M318" s="2">
        <v>48</v>
      </c>
      <c r="N318" s="4">
        <v>21.91</v>
      </c>
      <c r="O318" s="4">
        <v>1051.68</v>
      </c>
    </row>
    <row r="319" spans="1:15" x14ac:dyDescent="0.25">
      <c r="A319" s="1" t="s">
        <v>167</v>
      </c>
      <c r="C319" s="1" t="s">
        <v>168</v>
      </c>
      <c r="D319" s="1" t="s">
        <v>127</v>
      </c>
      <c r="G319" s="1" t="s">
        <v>131</v>
      </c>
      <c r="H319" s="1" t="s">
        <v>127</v>
      </c>
      <c r="J319" s="1" t="s">
        <v>174</v>
      </c>
      <c r="M319" s="2">
        <v>32</v>
      </c>
      <c r="N319" s="4">
        <v>21.91</v>
      </c>
      <c r="O319" s="4">
        <v>701.12</v>
      </c>
    </row>
    <row r="321" spans="1:15" x14ac:dyDescent="0.25">
      <c r="A321" t="s">
        <v>175</v>
      </c>
      <c r="E321" t="s">
        <v>79</v>
      </c>
      <c r="L321" s="2">
        <v>80</v>
      </c>
      <c r="N321" s="4">
        <v>1752.8</v>
      </c>
    </row>
    <row r="323" spans="1:15" x14ac:dyDescent="0.25">
      <c r="A323" s="1" t="s">
        <v>176</v>
      </c>
    </row>
    <row r="325" spans="1:15" x14ac:dyDescent="0.25">
      <c r="A325" t="s">
        <v>1</v>
      </c>
      <c r="C325" t="s">
        <v>2</v>
      </c>
      <c r="D325" s="1" t="s">
        <v>3</v>
      </c>
      <c r="G325" t="s">
        <v>4</v>
      </c>
      <c r="H325" t="s">
        <v>5</v>
      </c>
      <c r="J325" t="s">
        <v>6</v>
      </c>
      <c r="L325" t="s">
        <v>7</v>
      </c>
      <c r="N325" s="3" t="s">
        <v>8</v>
      </c>
      <c r="O325" s="3" t="s">
        <v>9</v>
      </c>
    </row>
    <row r="327" spans="1:15" x14ac:dyDescent="0.25">
      <c r="A327" s="1" t="s">
        <v>177</v>
      </c>
      <c r="C327" s="1" t="s">
        <v>178</v>
      </c>
      <c r="D327" s="1" t="s">
        <v>179</v>
      </c>
      <c r="G327" s="1" t="s">
        <v>180</v>
      </c>
      <c r="H327" s="1" t="s">
        <v>179</v>
      </c>
      <c r="J327" s="1" t="s">
        <v>176</v>
      </c>
      <c r="M327" s="2">
        <v>16</v>
      </c>
      <c r="N327" s="4">
        <v>27.36</v>
      </c>
      <c r="O327" s="4">
        <v>437.76</v>
      </c>
    </row>
    <row r="328" spans="1:15" x14ac:dyDescent="0.25">
      <c r="A328" s="1" t="s">
        <v>181</v>
      </c>
      <c r="C328" s="1" t="s">
        <v>182</v>
      </c>
      <c r="D328" s="1" t="s">
        <v>183</v>
      </c>
      <c r="G328" s="1" t="s">
        <v>180</v>
      </c>
      <c r="H328" s="1" t="s">
        <v>179</v>
      </c>
      <c r="J328" s="1" t="s">
        <v>176</v>
      </c>
      <c r="M328" s="2">
        <v>3.5</v>
      </c>
      <c r="N328" s="4">
        <v>27.36</v>
      </c>
      <c r="O328" s="4">
        <v>95.76</v>
      </c>
    </row>
    <row r="329" spans="1:15" x14ac:dyDescent="0.25">
      <c r="A329" s="1" t="s">
        <v>184</v>
      </c>
      <c r="C329" s="1" t="s">
        <v>185</v>
      </c>
      <c r="D329" s="1" t="s">
        <v>179</v>
      </c>
      <c r="G329" s="1" t="s">
        <v>180</v>
      </c>
      <c r="H329" s="1" t="s">
        <v>179</v>
      </c>
      <c r="J329" s="1" t="s">
        <v>176</v>
      </c>
      <c r="M329" s="2">
        <v>17</v>
      </c>
      <c r="N329" s="4">
        <v>27.36</v>
      </c>
      <c r="O329" s="4">
        <v>465.12</v>
      </c>
    </row>
    <row r="330" spans="1:15" x14ac:dyDescent="0.25">
      <c r="A330" s="1" t="s">
        <v>186</v>
      </c>
      <c r="C330" s="1" t="s">
        <v>187</v>
      </c>
      <c r="D330" s="1" t="s">
        <v>188</v>
      </c>
      <c r="G330" s="1" t="s">
        <v>180</v>
      </c>
      <c r="H330" s="1" t="s">
        <v>179</v>
      </c>
      <c r="J330" s="1" t="s">
        <v>176</v>
      </c>
      <c r="M330" s="2">
        <v>7</v>
      </c>
      <c r="N330" s="4">
        <v>27.36</v>
      </c>
      <c r="O330" s="4">
        <v>191.52</v>
      </c>
    </row>
    <row r="331" spans="1:15" x14ac:dyDescent="0.25">
      <c r="A331" s="1" t="s">
        <v>189</v>
      </c>
      <c r="C331" s="1" t="s">
        <v>190</v>
      </c>
      <c r="D331" s="1" t="s">
        <v>179</v>
      </c>
      <c r="G331" s="1" t="s">
        <v>180</v>
      </c>
      <c r="H331" s="1" t="s">
        <v>179</v>
      </c>
      <c r="J331" s="1" t="s">
        <v>176</v>
      </c>
      <c r="M331" s="2">
        <v>4.5</v>
      </c>
      <c r="N331" s="4">
        <v>27.36</v>
      </c>
      <c r="O331" s="4">
        <v>123.12</v>
      </c>
    </row>
    <row r="332" spans="1:15" x14ac:dyDescent="0.25">
      <c r="A332" s="1" t="s">
        <v>191</v>
      </c>
      <c r="C332" s="1" t="s">
        <v>192</v>
      </c>
      <c r="D332" s="1" t="s">
        <v>193</v>
      </c>
      <c r="G332" s="1" t="s">
        <v>180</v>
      </c>
      <c r="H332" s="1" t="s">
        <v>179</v>
      </c>
      <c r="J332" s="1" t="s">
        <v>176</v>
      </c>
      <c r="M332" s="2">
        <v>2</v>
      </c>
      <c r="N332" s="4">
        <v>27.36</v>
      </c>
      <c r="O332" s="4">
        <v>54.72</v>
      </c>
    </row>
    <row r="333" spans="1:15" x14ac:dyDescent="0.25">
      <c r="A333" s="1" t="s">
        <v>194</v>
      </c>
      <c r="C333" s="1" t="s">
        <v>195</v>
      </c>
      <c r="D333" s="1" t="s">
        <v>179</v>
      </c>
      <c r="G333" s="1" t="s">
        <v>180</v>
      </c>
      <c r="H333" s="1" t="s">
        <v>179</v>
      </c>
      <c r="J333" s="1" t="s">
        <v>176</v>
      </c>
      <c r="M333" s="2">
        <v>2</v>
      </c>
      <c r="N333" s="4">
        <v>27.36</v>
      </c>
      <c r="O333" s="4">
        <v>54.72</v>
      </c>
    </row>
    <row r="334" spans="1:15" x14ac:dyDescent="0.25">
      <c r="A334" s="1" t="s">
        <v>196</v>
      </c>
      <c r="C334" s="1" t="s">
        <v>197</v>
      </c>
      <c r="D334" s="1" t="s">
        <v>179</v>
      </c>
      <c r="G334" s="1" t="s">
        <v>180</v>
      </c>
      <c r="H334" s="1" t="s">
        <v>179</v>
      </c>
      <c r="J334" s="1" t="s">
        <v>176</v>
      </c>
      <c r="M334" s="2">
        <v>6.5</v>
      </c>
      <c r="N334" s="4">
        <v>27.36</v>
      </c>
      <c r="O334" s="4">
        <v>177.84</v>
      </c>
    </row>
    <row r="335" spans="1:15" x14ac:dyDescent="0.25">
      <c r="A335" s="1" t="s">
        <v>198</v>
      </c>
      <c r="C335" s="1" t="s">
        <v>199</v>
      </c>
      <c r="D335" s="1" t="s">
        <v>200</v>
      </c>
      <c r="G335" s="1" t="s">
        <v>180</v>
      </c>
      <c r="H335" s="1" t="s">
        <v>179</v>
      </c>
      <c r="J335" s="1" t="s">
        <v>176</v>
      </c>
      <c r="M335" s="2">
        <v>41</v>
      </c>
      <c r="N335" s="4">
        <v>27.36</v>
      </c>
      <c r="O335" s="4">
        <v>1121.76</v>
      </c>
    </row>
    <row r="336" spans="1:15" x14ac:dyDescent="0.25">
      <c r="A336" s="1" t="s">
        <v>198</v>
      </c>
      <c r="C336" s="1" t="s">
        <v>199</v>
      </c>
      <c r="D336" s="1" t="s">
        <v>200</v>
      </c>
      <c r="G336" s="1" t="s">
        <v>56</v>
      </c>
      <c r="H336" s="1" t="s">
        <v>200</v>
      </c>
      <c r="J336" s="1" t="s">
        <v>176</v>
      </c>
      <c r="M336" s="2">
        <v>1</v>
      </c>
      <c r="N336" s="4">
        <v>21.14</v>
      </c>
      <c r="O336" s="4">
        <v>21.14</v>
      </c>
    </row>
    <row r="337" spans="1:15" x14ac:dyDescent="0.25">
      <c r="A337" s="1" t="s">
        <v>198</v>
      </c>
      <c r="C337" s="1" t="s">
        <v>199</v>
      </c>
      <c r="D337" s="1" t="s">
        <v>200</v>
      </c>
      <c r="G337" s="1" t="s">
        <v>13</v>
      </c>
      <c r="H337" s="1" t="s">
        <v>200</v>
      </c>
      <c r="J337" s="1" t="s">
        <v>176</v>
      </c>
      <c r="M337" s="2">
        <v>0</v>
      </c>
      <c r="N337" s="4">
        <v>0</v>
      </c>
      <c r="O337" s="4">
        <v>673.35</v>
      </c>
    </row>
    <row r="338" spans="1:15" x14ac:dyDescent="0.25">
      <c r="A338" s="1" t="s">
        <v>201</v>
      </c>
      <c r="C338" s="1" t="s">
        <v>202</v>
      </c>
      <c r="D338" s="1" t="s">
        <v>179</v>
      </c>
      <c r="G338" s="1" t="s">
        <v>180</v>
      </c>
      <c r="H338" s="1" t="s">
        <v>179</v>
      </c>
      <c r="J338" s="1" t="s">
        <v>176</v>
      </c>
      <c r="M338" s="2">
        <v>1</v>
      </c>
      <c r="N338" s="4">
        <v>140.57</v>
      </c>
      <c r="O338" s="4">
        <v>140.57</v>
      </c>
    </row>
    <row r="339" spans="1:15" x14ac:dyDescent="0.25">
      <c r="A339" s="1" t="s">
        <v>203</v>
      </c>
      <c r="C339" s="1" t="s">
        <v>204</v>
      </c>
      <c r="D339" s="1" t="s">
        <v>179</v>
      </c>
      <c r="G339" s="1" t="s">
        <v>180</v>
      </c>
      <c r="H339" s="1" t="s">
        <v>179</v>
      </c>
      <c r="J339" s="1" t="s">
        <v>176</v>
      </c>
      <c r="M339" s="2">
        <v>1.5</v>
      </c>
      <c r="N339" s="4">
        <v>27.36</v>
      </c>
      <c r="O339" s="4">
        <v>41.04</v>
      </c>
    </row>
    <row r="340" spans="1:15" x14ac:dyDescent="0.25">
      <c r="A340" s="1" t="s">
        <v>205</v>
      </c>
      <c r="C340" s="1" t="s">
        <v>206</v>
      </c>
      <c r="D340" s="1" t="s">
        <v>179</v>
      </c>
      <c r="G340" s="1" t="s">
        <v>180</v>
      </c>
      <c r="H340" s="1" t="s">
        <v>179</v>
      </c>
      <c r="J340" s="1" t="s">
        <v>176</v>
      </c>
      <c r="M340" s="2">
        <v>21</v>
      </c>
      <c r="N340" s="4">
        <v>27.36</v>
      </c>
      <c r="O340" s="4">
        <v>574.55999999999995</v>
      </c>
    </row>
    <row r="341" spans="1:15" x14ac:dyDescent="0.25">
      <c r="A341" s="1" t="s">
        <v>207</v>
      </c>
      <c r="C341" s="1" t="s">
        <v>208</v>
      </c>
      <c r="D341" s="1" t="s">
        <v>200</v>
      </c>
      <c r="G341" s="1" t="s">
        <v>180</v>
      </c>
      <c r="H341" s="1" t="s">
        <v>179</v>
      </c>
      <c r="J341" s="1" t="s">
        <v>176</v>
      </c>
      <c r="M341" s="2">
        <v>16.5</v>
      </c>
      <c r="N341" s="4">
        <v>27.36</v>
      </c>
      <c r="O341" s="4">
        <v>451.44</v>
      </c>
    </row>
    <row r="342" spans="1:15" x14ac:dyDescent="0.25">
      <c r="A342" s="1" t="s">
        <v>207</v>
      </c>
      <c r="C342" s="1" t="s">
        <v>208</v>
      </c>
      <c r="D342" s="1" t="s">
        <v>200</v>
      </c>
      <c r="G342" s="1" t="s">
        <v>13</v>
      </c>
      <c r="H342" s="1" t="s">
        <v>200</v>
      </c>
      <c r="J342" s="1" t="s">
        <v>176</v>
      </c>
      <c r="M342" s="2">
        <v>0</v>
      </c>
      <c r="N342" s="4">
        <v>0</v>
      </c>
      <c r="O342" s="4">
        <v>2159.63</v>
      </c>
    </row>
    <row r="343" spans="1:15" x14ac:dyDescent="0.25">
      <c r="A343" s="1" t="s">
        <v>209</v>
      </c>
      <c r="C343" s="1" t="s">
        <v>210</v>
      </c>
      <c r="D343" s="1" t="s">
        <v>179</v>
      </c>
      <c r="G343" s="1" t="s">
        <v>180</v>
      </c>
      <c r="H343" s="1" t="s">
        <v>179</v>
      </c>
      <c r="J343" s="1" t="s">
        <v>176</v>
      </c>
      <c r="M343" s="2">
        <v>2</v>
      </c>
      <c r="N343" s="4">
        <v>27.36</v>
      </c>
      <c r="O343" s="4">
        <v>54.72</v>
      </c>
    </row>
    <row r="344" spans="1:15" x14ac:dyDescent="0.25">
      <c r="A344" s="1" t="s">
        <v>211</v>
      </c>
      <c r="C344" s="1" t="s">
        <v>212</v>
      </c>
      <c r="D344" s="1" t="s">
        <v>179</v>
      </c>
      <c r="G344" s="1" t="s">
        <v>180</v>
      </c>
      <c r="H344" s="1" t="s">
        <v>179</v>
      </c>
      <c r="J344" s="1" t="s">
        <v>176</v>
      </c>
      <c r="M344" s="2">
        <v>1.5</v>
      </c>
      <c r="N344" s="4">
        <v>27.36</v>
      </c>
      <c r="O344" s="4">
        <v>41.04</v>
      </c>
    </row>
    <row r="345" spans="1:15" x14ac:dyDescent="0.25">
      <c r="A345" s="1" t="s">
        <v>213</v>
      </c>
      <c r="C345" s="1" t="s">
        <v>214</v>
      </c>
      <c r="D345" s="1" t="s">
        <v>193</v>
      </c>
      <c r="G345" s="1" t="s">
        <v>180</v>
      </c>
      <c r="H345" s="1" t="s">
        <v>179</v>
      </c>
      <c r="J345" s="1" t="s">
        <v>176</v>
      </c>
      <c r="M345" s="2">
        <v>4.5</v>
      </c>
      <c r="N345" s="4">
        <v>27.36</v>
      </c>
      <c r="O345" s="4">
        <v>123.12</v>
      </c>
    </row>
    <row r="346" spans="1:15" x14ac:dyDescent="0.25">
      <c r="A346" s="1" t="s">
        <v>215</v>
      </c>
      <c r="C346" s="1" t="s">
        <v>216</v>
      </c>
      <c r="D346" s="1" t="s">
        <v>193</v>
      </c>
      <c r="G346" s="1" t="s">
        <v>180</v>
      </c>
      <c r="H346" s="1" t="s">
        <v>179</v>
      </c>
      <c r="J346" s="1" t="s">
        <v>176</v>
      </c>
      <c r="M346" s="2">
        <v>23</v>
      </c>
      <c r="N346" s="4">
        <v>27.36</v>
      </c>
      <c r="O346" s="4">
        <v>629.28</v>
      </c>
    </row>
    <row r="347" spans="1:15" x14ac:dyDescent="0.25">
      <c r="A347" s="1" t="s">
        <v>217</v>
      </c>
      <c r="C347" s="1" t="s">
        <v>218</v>
      </c>
      <c r="D347" s="1" t="s">
        <v>193</v>
      </c>
      <c r="G347" s="1" t="s">
        <v>180</v>
      </c>
      <c r="H347" s="1" t="s">
        <v>179</v>
      </c>
      <c r="J347" s="1" t="s">
        <v>176</v>
      </c>
      <c r="M347" s="2">
        <v>3</v>
      </c>
      <c r="N347" s="4">
        <v>27.36</v>
      </c>
      <c r="O347" s="4">
        <v>82.08</v>
      </c>
    </row>
    <row r="348" spans="1:15" x14ac:dyDescent="0.25">
      <c r="A348" s="1" t="s">
        <v>219</v>
      </c>
      <c r="C348" s="1" t="s">
        <v>220</v>
      </c>
      <c r="D348" s="1" t="s">
        <v>179</v>
      </c>
      <c r="G348" s="1" t="s">
        <v>180</v>
      </c>
      <c r="H348" s="1" t="s">
        <v>179</v>
      </c>
      <c r="J348" s="1" t="s">
        <v>176</v>
      </c>
      <c r="M348" s="2">
        <v>11</v>
      </c>
      <c r="N348" s="4">
        <v>27.36</v>
      </c>
      <c r="O348" s="4">
        <v>300.95999999999998</v>
      </c>
    </row>
    <row r="349" spans="1:15" x14ac:dyDescent="0.25">
      <c r="A349" s="1" t="s">
        <v>221</v>
      </c>
      <c r="C349" s="1" t="s">
        <v>222</v>
      </c>
      <c r="D349" s="1" t="s">
        <v>179</v>
      </c>
      <c r="G349" s="1" t="s">
        <v>180</v>
      </c>
      <c r="H349" s="1" t="s">
        <v>179</v>
      </c>
      <c r="J349" s="1" t="s">
        <v>176</v>
      </c>
      <c r="M349" s="2">
        <v>28.5</v>
      </c>
      <c r="N349" s="4">
        <v>27.36</v>
      </c>
      <c r="O349" s="4">
        <v>779.76</v>
      </c>
    </row>
    <row r="350" spans="1:15" x14ac:dyDescent="0.25">
      <c r="A350" s="1" t="s">
        <v>221</v>
      </c>
      <c r="C350" s="1" t="s">
        <v>222</v>
      </c>
      <c r="D350" s="1" t="s">
        <v>179</v>
      </c>
      <c r="G350" s="1" t="s">
        <v>180</v>
      </c>
      <c r="H350" s="1" t="s">
        <v>179</v>
      </c>
      <c r="J350" s="1" t="s">
        <v>176</v>
      </c>
      <c r="M350" s="2">
        <v>1</v>
      </c>
      <c r="N350" s="4">
        <v>140.57</v>
      </c>
      <c r="O350" s="4">
        <v>140.57</v>
      </c>
    </row>
    <row r="351" spans="1:15" x14ac:dyDescent="0.25">
      <c r="A351" s="1" t="s">
        <v>223</v>
      </c>
      <c r="C351" s="1" t="s">
        <v>224</v>
      </c>
      <c r="D351" s="1" t="s">
        <v>179</v>
      </c>
      <c r="G351" s="1" t="s">
        <v>180</v>
      </c>
      <c r="H351" s="1" t="s">
        <v>179</v>
      </c>
      <c r="J351" s="1" t="s">
        <v>176</v>
      </c>
      <c r="M351" s="2">
        <v>10.5</v>
      </c>
      <c r="N351" s="4">
        <v>27.36</v>
      </c>
      <c r="O351" s="4">
        <v>287.27999999999997</v>
      </c>
    </row>
    <row r="352" spans="1:15" x14ac:dyDescent="0.25">
      <c r="A352" s="1" t="s">
        <v>223</v>
      </c>
      <c r="C352" s="1" t="s">
        <v>224</v>
      </c>
      <c r="D352" s="1" t="s">
        <v>179</v>
      </c>
      <c r="G352" s="1" t="s">
        <v>180</v>
      </c>
      <c r="H352" s="1" t="s">
        <v>179</v>
      </c>
      <c r="J352" s="1" t="s">
        <v>176</v>
      </c>
      <c r="M352" s="2">
        <v>1</v>
      </c>
      <c r="N352" s="4">
        <v>140.57</v>
      </c>
      <c r="O352" s="4">
        <v>140.57</v>
      </c>
    </row>
    <row r="353" spans="1:15" x14ac:dyDescent="0.25">
      <c r="A353" s="1" t="s">
        <v>225</v>
      </c>
      <c r="C353" s="1" t="s">
        <v>226</v>
      </c>
      <c r="D353" s="1" t="s">
        <v>227</v>
      </c>
      <c r="G353" s="1" t="s">
        <v>180</v>
      </c>
      <c r="H353" s="1" t="s">
        <v>179</v>
      </c>
      <c r="J353" s="1" t="s">
        <v>176</v>
      </c>
      <c r="M353" s="2">
        <v>1.5</v>
      </c>
      <c r="N353" s="4">
        <v>27.36</v>
      </c>
      <c r="O353" s="4">
        <v>41.04</v>
      </c>
    </row>
    <row r="354" spans="1:15" x14ac:dyDescent="0.25">
      <c r="A354" s="1" t="s">
        <v>228</v>
      </c>
      <c r="C354" s="1" t="s">
        <v>229</v>
      </c>
      <c r="D354" s="1" t="s">
        <v>193</v>
      </c>
      <c r="G354" s="1" t="s">
        <v>180</v>
      </c>
      <c r="H354" s="1" t="s">
        <v>179</v>
      </c>
      <c r="J354" s="1" t="s">
        <v>176</v>
      </c>
      <c r="M354" s="2">
        <v>4.5</v>
      </c>
      <c r="N354" s="4">
        <v>27.36</v>
      </c>
      <c r="O354" s="4">
        <v>123.12</v>
      </c>
    </row>
    <row r="355" spans="1:15" x14ac:dyDescent="0.25">
      <c r="A355" s="1" t="s">
        <v>230</v>
      </c>
      <c r="C355" s="1" t="s">
        <v>231</v>
      </c>
      <c r="D355" s="1" t="s">
        <v>179</v>
      </c>
      <c r="G355" s="1" t="s">
        <v>180</v>
      </c>
      <c r="H355" s="1" t="s">
        <v>179</v>
      </c>
      <c r="J355" s="1" t="s">
        <v>176</v>
      </c>
      <c r="M355" s="2">
        <v>3.5</v>
      </c>
      <c r="N355" s="4">
        <v>27.36</v>
      </c>
      <c r="O355" s="4">
        <v>95.76</v>
      </c>
    </row>
    <row r="356" spans="1:15" x14ac:dyDescent="0.25">
      <c r="A356" s="1" t="s">
        <v>230</v>
      </c>
      <c r="C356" s="1" t="s">
        <v>231</v>
      </c>
      <c r="D356" s="1" t="s">
        <v>179</v>
      </c>
      <c r="G356" s="1" t="s">
        <v>180</v>
      </c>
      <c r="H356" s="1" t="s">
        <v>179</v>
      </c>
      <c r="J356" s="1" t="s">
        <v>176</v>
      </c>
      <c r="M356" s="2">
        <v>1</v>
      </c>
      <c r="N356" s="4">
        <v>140.57</v>
      </c>
      <c r="O356" s="4">
        <v>140.57</v>
      </c>
    </row>
    <row r="357" spans="1:15" x14ac:dyDescent="0.25">
      <c r="A357" s="1" t="s">
        <v>232</v>
      </c>
      <c r="C357" s="1" t="s">
        <v>233</v>
      </c>
      <c r="D357" s="1" t="s">
        <v>193</v>
      </c>
      <c r="G357" s="1" t="s">
        <v>180</v>
      </c>
      <c r="H357" s="1" t="s">
        <v>179</v>
      </c>
      <c r="J357" s="1" t="s">
        <v>176</v>
      </c>
      <c r="M357" s="2">
        <v>4.5</v>
      </c>
      <c r="N357" s="4">
        <v>27.36</v>
      </c>
      <c r="O357" s="4">
        <v>123.12</v>
      </c>
    </row>
    <row r="358" spans="1:15" x14ac:dyDescent="0.25">
      <c r="A358" s="1" t="s">
        <v>234</v>
      </c>
      <c r="C358" s="1" t="s">
        <v>235</v>
      </c>
      <c r="D358" s="1" t="s">
        <v>200</v>
      </c>
      <c r="G358" s="1" t="s">
        <v>13</v>
      </c>
      <c r="H358" s="1" t="s">
        <v>200</v>
      </c>
      <c r="J358" s="1" t="s">
        <v>176</v>
      </c>
      <c r="M358" s="2">
        <v>38</v>
      </c>
      <c r="N358" s="4">
        <v>32.25</v>
      </c>
      <c r="O358" s="4">
        <v>1225.5</v>
      </c>
    </row>
    <row r="359" spans="1:15" x14ac:dyDescent="0.25">
      <c r="A359" s="1" t="s">
        <v>236</v>
      </c>
      <c r="C359" s="1" t="s">
        <v>237</v>
      </c>
      <c r="D359" s="1" t="s">
        <v>200</v>
      </c>
      <c r="G359" s="1" t="s">
        <v>16</v>
      </c>
      <c r="H359" s="1" t="s">
        <v>200</v>
      </c>
      <c r="J359" s="1" t="s">
        <v>176</v>
      </c>
      <c r="M359" s="2">
        <v>18.5</v>
      </c>
      <c r="N359" s="4">
        <v>28.91</v>
      </c>
      <c r="O359" s="4">
        <v>534.84</v>
      </c>
    </row>
    <row r="360" spans="1:15" x14ac:dyDescent="0.25">
      <c r="A360" s="1" t="s">
        <v>236</v>
      </c>
      <c r="C360" s="1" t="s">
        <v>237</v>
      </c>
      <c r="D360" s="1" t="s">
        <v>200</v>
      </c>
      <c r="G360" s="1" t="s">
        <v>13</v>
      </c>
      <c r="H360" s="1" t="s">
        <v>200</v>
      </c>
      <c r="J360" s="1" t="s">
        <v>176</v>
      </c>
      <c r="M360" s="2">
        <v>50</v>
      </c>
      <c r="N360" s="4">
        <v>28.91</v>
      </c>
      <c r="O360" s="4">
        <v>1445.5</v>
      </c>
    </row>
    <row r="361" spans="1:15" x14ac:dyDescent="0.25">
      <c r="A361" s="1" t="s">
        <v>238</v>
      </c>
      <c r="C361" s="1" t="s">
        <v>239</v>
      </c>
      <c r="D361" s="1" t="s">
        <v>183</v>
      </c>
      <c r="G361" s="1" t="s">
        <v>56</v>
      </c>
      <c r="H361" s="1" t="s">
        <v>200</v>
      </c>
      <c r="J361" s="1" t="s">
        <v>176</v>
      </c>
      <c r="M361" s="2">
        <v>1</v>
      </c>
      <c r="N361" s="4">
        <v>363.96</v>
      </c>
      <c r="O361" s="4">
        <v>363.96</v>
      </c>
    </row>
    <row r="362" spans="1:15" x14ac:dyDescent="0.25">
      <c r="A362" s="1" t="s">
        <v>238</v>
      </c>
      <c r="C362" s="1" t="s">
        <v>239</v>
      </c>
      <c r="D362" s="1" t="s">
        <v>183</v>
      </c>
      <c r="G362" s="1" t="s">
        <v>180</v>
      </c>
      <c r="H362" s="1" t="s">
        <v>179</v>
      </c>
      <c r="J362" s="1" t="s">
        <v>176</v>
      </c>
      <c r="M362" s="2">
        <v>25.5</v>
      </c>
      <c r="N362" s="4">
        <v>27.36</v>
      </c>
      <c r="O362" s="4">
        <v>697.68</v>
      </c>
    </row>
    <row r="363" spans="1:15" x14ac:dyDescent="0.25">
      <c r="A363" s="1" t="s">
        <v>240</v>
      </c>
      <c r="C363" s="1" t="s">
        <v>241</v>
      </c>
      <c r="D363" s="1" t="s">
        <v>179</v>
      </c>
      <c r="G363" s="1" t="s">
        <v>180</v>
      </c>
      <c r="H363" s="1" t="s">
        <v>179</v>
      </c>
      <c r="J363" s="1" t="s">
        <v>176</v>
      </c>
      <c r="M363" s="2">
        <v>28</v>
      </c>
      <c r="N363" s="4">
        <v>27.36</v>
      </c>
      <c r="O363" s="4">
        <v>766.08</v>
      </c>
    </row>
    <row r="364" spans="1:15" x14ac:dyDescent="0.25">
      <c r="A364" s="1" t="s">
        <v>242</v>
      </c>
      <c r="C364" s="1" t="s">
        <v>243</v>
      </c>
      <c r="D364" s="1" t="s">
        <v>179</v>
      </c>
      <c r="G364" s="1" t="s">
        <v>180</v>
      </c>
      <c r="H364" s="1" t="s">
        <v>179</v>
      </c>
      <c r="J364" s="1" t="s">
        <v>176</v>
      </c>
      <c r="M364" s="2">
        <v>53.5</v>
      </c>
      <c r="N364" s="4">
        <v>27.36</v>
      </c>
      <c r="O364" s="4">
        <v>1463.76</v>
      </c>
    </row>
    <row r="365" spans="1:15" x14ac:dyDescent="0.25">
      <c r="A365" s="1" t="s">
        <v>244</v>
      </c>
      <c r="C365" s="1" t="s">
        <v>245</v>
      </c>
      <c r="D365" s="1" t="s">
        <v>179</v>
      </c>
      <c r="G365" s="1" t="s">
        <v>180</v>
      </c>
      <c r="H365" s="1" t="s">
        <v>179</v>
      </c>
      <c r="J365" s="1" t="s">
        <v>176</v>
      </c>
      <c r="M365" s="2">
        <v>1.5</v>
      </c>
      <c r="N365" s="4">
        <v>27.36</v>
      </c>
      <c r="O365" s="4">
        <v>41.04</v>
      </c>
    </row>
    <row r="366" spans="1:15" x14ac:dyDescent="0.25">
      <c r="A366" s="1" t="s">
        <v>246</v>
      </c>
      <c r="C366" s="1" t="s">
        <v>247</v>
      </c>
      <c r="D366" s="1" t="s">
        <v>179</v>
      </c>
      <c r="G366" s="1" t="s">
        <v>180</v>
      </c>
      <c r="H366" s="1" t="s">
        <v>179</v>
      </c>
      <c r="J366" s="1" t="s">
        <v>176</v>
      </c>
      <c r="M366" s="2">
        <v>66</v>
      </c>
      <c r="N366" s="4">
        <v>27.36</v>
      </c>
      <c r="O366" s="4">
        <v>1805.76</v>
      </c>
    </row>
    <row r="367" spans="1:15" x14ac:dyDescent="0.25">
      <c r="A367" s="1" t="s">
        <v>118</v>
      </c>
      <c r="C367" s="1" t="s">
        <v>119</v>
      </c>
      <c r="D367" s="1" t="s">
        <v>117</v>
      </c>
      <c r="G367" s="1" t="s">
        <v>56</v>
      </c>
      <c r="H367" s="1" t="s">
        <v>179</v>
      </c>
      <c r="J367" s="1" t="s">
        <v>176</v>
      </c>
      <c r="M367" s="2">
        <v>1</v>
      </c>
      <c r="N367" s="4">
        <v>140.57</v>
      </c>
      <c r="O367" s="4">
        <v>140.57</v>
      </c>
    </row>
    <row r="369" spans="1:15" x14ac:dyDescent="0.25">
      <c r="A369" t="s">
        <v>248</v>
      </c>
      <c r="E369" t="s">
        <v>249</v>
      </c>
      <c r="L369" s="2">
        <v>524.5</v>
      </c>
      <c r="N369" s="4">
        <v>18371.73</v>
      </c>
    </row>
    <row r="371" spans="1:15" x14ac:dyDescent="0.25">
      <c r="A371" s="1" t="s">
        <v>250</v>
      </c>
    </row>
    <row r="373" spans="1:15" x14ac:dyDescent="0.25">
      <c r="A373" t="s">
        <v>1</v>
      </c>
      <c r="C373" t="s">
        <v>2</v>
      </c>
      <c r="D373" s="1" t="s">
        <v>3</v>
      </c>
      <c r="G373" t="s">
        <v>4</v>
      </c>
      <c r="H373" t="s">
        <v>5</v>
      </c>
      <c r="J373" t="s">
        <v>6</v>
      </c>
      <c r="L373" t="s">
        <v>7</v>
      </c>
      <c r="N373" s="3" t="s">
        <v>8</v>
      </c>
      <c r="O373" s="3" t="s">
        <v>9</v>
      </c>
    </row>
    <row r="375" spans="1:15" x14ac:dyDescent="0.25">
      <c r="A375" s="1" t="s">
        <v>177</v>
      </c>
      <c r="C375" s="1" t="s">
        <v>178</v>
      </c>
      <c r="D375" s="1" t="s">
        <v>179</v>
      </c>
      <c r="G375" s="1" t="s">
        <v>180</v>
      </c>
      <c r="H375" s="1" t="s">
        <v>179</v>
      </c>
      <c r="J375" s="1" t="s">
        <v>250</v>
      </c>
      <c r="M375" s="2">
        <v>260.5</v>
      </c>
      <c r="N375" s="4">
        <v>27.36</v>
      </c>
      <c r="O375" s="4">
        <v>7127.28</v>
      </c>
    </row>
    <row r="376" spans="1:15" x14ac:dyDescent="0.25">
      <c r="A376" s="1" t="s">
        <v>251</v>
      </c>
      <c r="C376" s="1" t="s">
        <v>252</v>
      </c>
      <c r="D376" s="1" t="s">
        <v>193</v>
      </c>
      <c r="G376" s="1" t="s">
        <v>180</v>
      </c>
      <c r="H376" s="1" t="s">
        <v>179</v>
      </c>
      <c r="J376" s="1" t="s">
        <v>250</v>
      </c>
      <c r="M376" s="2">
        <v>2</v>
      </c>
      <c r="N376" s="4">
        <v>27.36</v>
      </c>
      <c r="O376" s="4">
        <v>54.72</v>
      </c>
    </row>
    <row r="377" spans="1:15" x14ac:dyDescent="0.25">
      <c r="A377" s="1" t="s">
        <v>184</v>
      </c>
      <c r="C377" s="1" t="s">
        <v>185</v>
      </c>
      <c r="D377" s="1" t="s">
        <v>179</v>
      </c>
      <c r="G377" s="1" t="s">
        <v>180</v>
      </c>
      <c r="H377" s="1" t="s">
        <v>179</v>
      </c>
      <c r="J377" s="1" t="s">
        <v>250</v>
      </c>
      <c r="M377" s="2">
        <v>2</v>
      </c>
      <c r="N377" s="4">
        <v>27.36</v>
      </c>
      <c r="O377" s="4">
        <v>54.72</v>
      </c>
    </row>
    <row r="378" spans="1:15" x14ac:dyDescent="0.25">
      <c r="A378" s="1" t="s">
        <v>189</v>
      </c>
      <c r="C378" s="1" t="s">
        <v>190</v>
      </c>
      <c r="D378" s="1" t="s">
        <v>179</v>
      </c>
      <c r="G378" s="1" t="s">
        <v>180</v>
      </c>
      <c r="H378" s="1" t="s">
        <v>179</v>
      </c>
      <c r="J378" s="1" t="s">
        <v>250</v>
      </c>
      <c r="M378" s="2">
        <v>24</v>
      </c>
      <c r="N378" s="4">
        <v>27.36</v>
      </c>
      <c r="O378" s="4">
        <v>656.64</v>
      </c>
    </row>
    <row r="379" spans="1:15" x14ac:dyDescent="0.25">
      <c r="A379" s="1" t="s">
        <v>191</v>
      </c>
      <c r="C379" s="1" t="s">
        <v>192</v>
      </c>
      <c r="D379" s="1" t="s">
        <v>193</v>
      </c>
      <c r="G379" s="1" t="s">
        <v>180</v>
      </c>
      <c r="H379" s="1" t="s">
        <v>179</v>
      </c>
      <c r="J379" s="1" t="s">
        <v>250</v>
      </c>
      <c r="M379" s="2">
        <v>2</v>
      </c>
      <c r="N379" s="4">
        <v>27.36</v>
      </c>
      <c r="O379" s="4">
        <v>54.72</v>
      </c>
    </row>
    <row r="380" spans="1:15" x14ac:dyDescent="0.25">
      <c r="A380" s="1" t="s">
        <v>198</v>
      </c>
      <c r="C380" s="1" t="s">
        <v>199</v>
      </c>
      <c r="D380" s="1" t="s">
        <v>200</v>
      </c>
      <c r="G380" s="1" t="s">
        <v>180</v>
      </c>
      <c r="H380" s="1" t="s">
        <v>179</v>
      </c>
      <c r="J380" s="1" t="s">
        <v>250</v>
      </c>
      <c r="M380" s="2">
        <v>262.5</v>
      </c>
      <c r="N380" s="4">
        <v>27.36</v>
      </c>
      <c r="O380" s="4">
        <v>7182</v>
      </c>
    </row>
    <row r="381" spans="1:15" x14ac:dyDescent="0.25">
      <c r="A381" s="1" t="s">
        <v>219</v>
      </c>
      <c r="C381" s="1" t="s">
        <v>220</v>
      </c>
      <c r="D381" s="1" t="s">
        <v>179</v>
      </c>
      <c r="G381" s="1" t="s">
        <v>180</v>
      </c>
      <c r="H381" s="1" t="s">
        <v>179</v>
      </c>
      <c r="J381" s="1" t="s">
        <v>250</v>
      </c>
      <c r="M381" s="2">
        <v>2</v>
      </c>
      <c r="N381" s="4">
        <v>27.36</v>
      </c>
      <c r="O381" s="4">
        <v>54.72</v>
      </c>
    </row>
    <row r="382" spans="1:15" x14ac:dyDescent="0.25">
      <c r="A382" s="1" t="s">
        <v>221</v>
      </c>
      <c r="C382" s="1" t="s">
        <v>222</v>
      </c>
      <c r="D382" s="1" t="s">
        <v>179</v>
      </c>
      <c r="G382" s="1" t="s">
        <v>180</v>
      </c>
      <c r="H382" s="1" t="s">
        <v>179</v>
      </c>
      <c r="J382" s="1" t="s">
        <v>250</v>
      </c>
      <c r="M382" s="2">
        <v>2</v>
      </c>
      <c r="N382" s="4">
        <v>27.36</v>
      </c>
      <c r="O382" s="4">
        <v>54.72</v>
      </c>
    </row>
    <row r="383" spans="1:15" x14ac:dyDescent="0.25">
      <c r="A383" s="1" t="s">
        <v>228</v>
      </c>
      <c r="C383" s="1" t="s">
        <v>229</v>
      </c>
      <c r="D383" s="1" t="s">
        <v>193</v>
      </c>
      <c r="G383" s="1" t="s">
        <v>180</v>
      </c>
      <c r="H383" s="1" t="s">
        <v>179</v>
      </c>
      <c r="J383" s="1" t="s">
        <v>250</v>
      </c>
      <c r="M383" s="2">
        <v>2</v>
      </c>
      <c r="N383" s="4">
        <v>27.36</v>
      </c>
      <c r="O383" s="4">
        <v>54.72</v>
      </c>
    </row>
    <row r="384" spans="1:15" x14ac:dyDescent="0.25">
      <c r="A384" s="1" t="s">
        <v>230</v>
      </c>
      <c r="C384" s="1" t="s">
        <v>231</v>
      </c>
      <c r="D384" s="1" t="s">
        <v>179</v>
      </c>
      <c r="G384" s="1" t="s">
        <v>180</v>
      </c>
      <c r="H384" s="1" t="s">
        <v>179</v>
      </c>
      <c r="J384" s="1" t="s">
        <v>250</v>
      </c>
      <c r="M384" s="2">
        <v>2</v>
      </c>
      <c r="N384" s="4">
        <v>27.36</v>
      </c>
      <c r="O384" s="4">
        <v>54.72</v>
      </c>
    </row>
    <row r="386" spans="1:15" x14ac:dyDescent="0.25">
      <c r="A386" t="s">
        <v>253</v>
      </c>
      <c r="E386" t="s">
        <v>254</v>
      </c>
      <c r="L386" s="2">
        <v>561</v>
      </c>
      <c r="N386" s="4">
        <v>15348.96</v>
      </c>
    </row>
    <row r="388" spans="1:15" x14ac:dyDescent="0.25">
      <c r="A388" s="1" t="s">
        <v>255</v>
      </c>
    </row>
    <row r="390" spans="1:15" x14ac:dyDescent="0.25">
      <c r="A390" t="s">
        <v>1</v>
      </c>
      <c r="C390" t="s">
        <v>2</v>
      </c>
      <c r="D390" s="1" t="s">
        <v>3</v>
      </c>
      <c r="G390" t="s">
        <v>4</v>
      </c>
      <c r="H390" t="s">
        <v>5</v>
      </c>
      <c r="J390" t="s">
        <v>6</v>
      </c>
      <c r="L390" t="s">
        <v>7</v>
      </c>
      <c r="N390" s="3" t="s">
        <v>8</v>
      </c>
      <c r="O390" s="3" t="s">
        <v>9</v>
      </c>
    </row>
    <row r="392" spans="1:15" x14ac:dyDescent="0.25">
      <c r="A392" s="1" t="s">
        <v>189</v>
      </c>
      <c r="C392" s="1" t="s">
        <v>190</v>
      </c>
      <c r="D392" s="1" t="s">
        <v>179</v>
      </c>
      <c r="G392" s="1" t="s">
        <v>180</v>
      </c>
      <c r="H392" s="1" t="s">
        <v>193</v>
      </c>
      <c r="J392" s="1" t="s">
        <v>255</v>
      </c>
      <c r="M392" s="2">
        <v>10</v>
      </c>
      <c r="N392" s="4">
        <v>27.36</v>
      </c>
      <c r="O392" s="4">
        <v>273.60000000000002</v>
      </c>
    </row>
    <row r="393" spans="1:15" x14ac:dyDescent="0.25">
      <c r="A393" s="1" t="s">
        <v>256</v>
      </c>
      <c r="C393" s="1" t="s">
        <v>257</v>
      </c>
      <c r="D393" s="1" t="s">
        <v>193</v>
      </c>
      <c r="G393" s="1" t="s">
        <v>180</v>
      </c>
      <c r="H393" s="1" t="s">
        <v>193</v>
      </c>
      <c r="J393" s="1" t="s">
        <v>255</v>
      </c>
      <c r="M393" s="2">
        <v>16</v>
      </c>
      <c r="N393" s="4">
        <v>27.36</v>
      </c>
      <c r="O393" s="4">
        <v>437.76</v>
      </c>
    </row>
    <row r="394" spans="1:15" x14ac:dyDescent="0.25">
      <c r="A394" s="1" t="s">
        <v>258</v>
      </c>
      <c r="C394" s="1" t="s">
        <v>259</v>
      </c>
      <c r="D394" s="1" t="s">
        <v>179</v>
      </c>
      <c r="G394" s="1" t="s">
        <v>180</v>
      </c>
      <c r="H394" s="1" t="s">
        <v>193</v>
      </c>
      <c r="J394" s="1" t="s">
        <v>255</v>
      </c>
      <c r="M394" s="2">
        <v>6</v>
      </c>
      <c r="N394" s="4">
        <v>27.36</v>
      </c>
      <c r="O394" s="4">
        <v>164.16</v>
      </c>
    </row>
    <row r="395" spans="1:15" x14ac:dyDescent="0.25">
      <c r="A395" s="1" t="s">
        <v>213</v>
      </c>
      <c r="C395" s="1" t="s">
        <v>214</v>
      </c>
      <c r="D395" s="1" t="s">
        <v>193</v>
      </c>
      <c r="G395" s="1" t="s">
        <v>180</v>
      </c>
      <c r="H395" s="1" t="s">
        <v>193</v>
      </c>
      <c r="J395" s="1" t="s">
        <v>255</v>
      </c>
      <c r="M395" s="2">
        <v>13.5</v>
      </c>
      <c r="N395" s="4">
        <v>27.36</v>
      </c>
      <c r="O395" s="4">
        <v>369.36</v>
      </c>
    </row>
    <row r="396" spans="1:15" x14ac:dyDescent="0.25">
      <c r="A396" s="1" t="s">
        <v>213</v>
      </c>
      <c r="C396" s="1" t="s">
        <v>214</v>
      </c>
      <c r="D396" s="1" t="s">
        <v>193</v>
      </c>
      <c r="G396" s="1" t="s">
        <v>180</v>
      </c>
      <c r="H396" s="1" t="s">
        <v>193</v>
      </c>
      <c r="J396" s="1" t="s">
        <v>255</v>
      </c>
      <c r="M396" s="2">
        <v>1</v>
      </c>
      <c r="N396" s="4">
        <v>55.26</v>
      </c>
      <c r="O396" s="4">
        <v>55.26</v>
      </c>
    </row>
    <row r="397" spans="1:15" x14ac:dyDescent="0.25">
      <c r="A397" s="1" t="s">
        <v>215</v>
      </c>
      <c r="C397" s="1" t="s">
        <v>216</v>
      </c>
      <c r="D397" s="1" t="s">
        <v>193</v>
      </c>
      <c r="G397" s="1" t="s">
        <v>180</v>
      </c>
      <c r="H397" s="1" t="s">
        <v>193</v>
      </c>
      <c r="J397" s="1" t="s">
        <v>255</v>
      </c>
      <c r="M397" s="2">
        <v>24</v>
      </c>
      <c r="N397" s="4">
        <v>27.36</v>
      </c>
      <c r="O397" s="4">
        <v>656.64</v>
      </c>
    </row>
    <row r="398" spans="1:15" x14ac:dyDescent="0.25">
      <c r="A398" s="1" t="s">
        <v>217</v>
      </c>
      <c r="C398" s="1" t="s">
        <v>218</v>
      </c>
      <c r="D398" s="1" t="s">
        <v>193</v>
      </c>
      <c r="G398" s="1" t="s">
        <v>180</v>
      </c>
      <c r="H398" s="1" t="s">
        <v>193</v>
      </c>
      <c r="J398" s="1" t="s">
        <v>255</v>
      </c>
      <c r="M398" s="2">
        <v>7</v>
      </c>
      <c r="N398" s="4">
        <v>27.36</v>
      </c>
      <c r="O398" s="4">
        <v>191.52</v>
      </c>
    </row>
    <row r="399" spans="1:15" x14ac:dyDescent="0.25">
      <c r="A399" s="1" t="s">
        <v>260</v>
      </c>
      <c r="C399" s="1" t="s">
        <v>261</v>
      </c>
      <c r="D399" s="1" t="s">
        <v>193</v>
      </c>
      <c r="G399" s="1" t="s">
        <v>180</v>
      </c>
      <c r="H399" s="1" t="s">
        <v>193</v>
      </c>
      <c r="J399" s="1" t="s">
        <v>255</v>
      </c>
      <c r="M399" s="2">
        <v>2</v>
      </c>
      <c r="N399" s="4">
        <v>27.36</v>
      </c>
      <c r="O399" s="4">
        <v>54.72</v>
      </c>
    </row>
    <row r="400" spans="1:15" x14ac:dyDescent="0.25">
      <c r="A400" s="1" t="s">
        <v>223</v>
      </c>
      <c r="C400" s="1" t="s">
        <v>224</v>
      </c>
      <c r="D400" s="1" t="s">
        <v>179</v>
      </c>
      <c r="G400" s="1" t="s">
        <v>180</v>
      </c>
      <c r="H400" s="1" t="s">
        <v>193</v>
      </c>
      <c r="J400" s="1" t="s">
        <v>255</v>
      </c>
      <c r="M400" s="2">
        <v>2</v>
      </c>
      <c r="N400" s="4">
        <v>27.36</v>
      </c>
      <c r="O400" s="4">
        <v>54.72</v>
      </c>
    </row>
    <row r="401" spans="1:15" x14ac:dyDescent="0.25">
      <c r="A401" s="1" t="s">
        <v>225</v>
      </c>
      <c r="C401" s="1" t="s">
        <v>226</v>
      </c>
      <c r="D401" s="1" t="s">
        <v>227</v>
      </c>
      <c r="G401" s="1" t="s">
        <v>180</v>
      </c>
      <c r="H401" s="1" t="s">
        <v>193</v>
      </c>
      <c r="J401" s="1" t="s">
        <v>255</v>
      </c>
      <c r="M401" s="2">
        <v>14</v>
      </c>
      <c r="N401" s="4">
        <v>27.36</v>
      </c>
      <c r="O401" s="4">
        <v>383.04</v>
      </c>
    </row>
    <row r="402" spans="1:15" x14ac:dyDescent="0.25">
      <c r="A402" s="1" t="s">
        <v>225</v>
      </c>
      <c r="C402" s="1" t="s">
        <v>226</v>
      </c>
      <c r="D402" s="1" t="s">
        <v>227</v>
      </c>
      <c r="G402" s="1" t="s">
        <v>180</v>
      </c>
      <c r="H402" s="1" t="s">
        <v>193</v>
      </c>
      <c r="J402" s="1" t="s">
        <v>255</v>
      </c>
      <c r="M402" s="2">
        <v>1</v>
      </c>
      <c r="N402" s="4">
        <v>55.26</v>
      </c>
      <c r="O402" s="4">
        <v>55.26</v>
      </c>
    </row>
    <row r="403" spans="1:15" x14ac:dyDescent="0.25">
      <c r="A403" s="1" t="s">
        <v>228</v>
      </c>
      <c r="C403" s="1" t="s">
        <v>229</v>
      </c>
      <c r="D403" s="1" t="s">
        <v>193</v>
      </c>
      <c r="G403" s="1" t="s">
        <v>180</v>
      </c>
      <c r="H403" s="1" t="s">
        <v>193</v>
      </c>
      <c r="J403" s="1" t="s">
        <v>255</v>
      </c>
      <c r="M403" s="2">
        <v>14.5</v>
      </c>
      <c r="N403" s="4">
        <v>27.36</v>
      </c>
      <c r="O403" s="4">
        <v>396.72</v>
      </c>
    </row>
    <row r="404" spans="1:15" x14ac:dyDescent="0.25">
      <c r="A404" s="1" t="s">
        <v>262</v>
      </c>
      <c r="C404" s="1" t="s">
        <v>263</v>
      </c>
      <c r="D404" s="1" t="s">
        <v>193</v>
      </c>
      <c r="G404" s="1" t="s">
        <v>180</v>
      </c>
      <c r="H404" s="1" t="s">
        <v>193</v>
      </c>
      <c r="J404" s="1" t="s">
        <v>255</v>
      </c>
      <c r="M404" s="2">
        <v>15.75</v>
      </c>
      <c r="N404" s="4">
        <v>27.36</v>
      </c>
      <c r="O404" s="4">
        <v>430.92</v>
      </c>
    </row>
    <row r="405" spans="1:15" x14ac:dyDescent="0.25">
      <c r="A405" s="1" t="s">
        <v>264</v>
      </c>
      <c r="C405" s="1" t="s">
        <v>265</v>
      </c>
      <c r="D405" s="1" t="s">
        <v>193</v>
      </c>
      <c r="G405" s="1" t="s">
        <v>180</v>
      </c>
      <c r="H405" s="1" t="s">
        <v>193</v>
      </c>
      <c r="J405" s="1" t="s">
        <v>255</v>
      </c>
      <c r="M405" s="2">
        <v>2</v>
      </c>
      <c r="N405" s="4">
        <v>27.36</v>
      </c>
      <c r="O405" s="4">
        <v>54.72</v>
      </c>
    </row>
    <row r="406" spans="1:15" x14ac:dyDescent="0.25">
      <c r="A406" s="1" t="s">
        <v>264</v>
      </c>
      <c r="C406" s="1" t="s">
        <v>265</v>
      </c>
      <c r="D406" s="1" t="s">
        <v>193</v>
      </c>
      <c r="G406" s="1" t="s">
        <v>180</v>
      </c>
      <c r="H406" s="1" t="s">
        <v>193</v>
      </c>
      <c r="J406" s="1" t="s">
        <v>255</v>
      </c>
      <c r="M406" s="2">
        <v>1</v>
      </c>
      <c r="N406" s="4">
        <v>55.26</v>
      </c>
      <c r="O406" s="4">
        <v>55.26</v>
      </c>
    </row>
    <row r="408" spans="1:15" x14ac:dyDescent="0.25">
      <c r="A408" t="s">
        <v>266</v>
      </c>
      <c r="E408" t="s">
        <v>267</v>
      </c>
      <c r="L408" s="2">
        <v>129.75</v>
      </c>
      <c r="N408" s="4">
        <v>3633.66</v>
      </c>
    </row>
    <row r="410" spans="1:15" x14ac:dyDescent="0.25">
      <c r="A410" s="1" t="s">
        <v>268</v>
      </c>
    </row>
    <row r="412" spans="1:15" x14ac:dyDescent="0.25">
      <c r="A412" t="s">
        <v>1</v>
      </c>
      <c r="C412" t="s">
        <v>2</v>
      </c>
      <c r="D412" s="1" t="s">
        <v>3</v>
      </c>
      <c r="G412" t="s">
        <v>4</v>
      </c>
      <c r="H412" t="s">
        <v>5</v>
      </c>
      <c r="J412" t="s">
        <v>6</v>
      </c>
      <c r="L412" t="s">
        <v>7</v>
      </c>
      <c r="N412" s="3" t="s">
        <v>8</v>
      </c>
      <c r="O412" s="3" t="s">
        <v>9</v>
      </c>
    </row>
    <row r="414" spans="1:15" x14ac:dyDescent="0.25">
      <c r="A414" s="1" t="s">
        <v>251</v>
      </c>
      <c r="C414" s="1" t="s">
        <v>252</v>
      </c>
      <c r="D414" s="1" t="s">
        <v>193</v>
      </c>
      <c r="G414" s="1" t="s">
        <v>180</v>
      </c>
      <c r="H414" s="1" t="s">
        <v>193</v>
      </c>
      <c r="J414" s="1" t="s">
        <v>268</v>
      </c>
      <c r="M414" s="2">
        <v>2</v>
      </c>
      <c r="N414" s="4">
        <v>27.36</v>
      </c>
      <c r="O414" s="4">
        <v>54.72</v>
      </c>
    </row>
    <row r="415" spans="1:15" x14ac:dyDescent="0.25">
      <c r="A415" s="1" t="s">
        <v>189</v>
      </c>
      <c r="C415" s="1" t="s">
        <v>190</v>
      </c>
      <c r="D415" s="1" t="s">
        <v>179</v>
      </c>
      <c r="G415" s="1" t="s">
        <v>180</v>
      </c>
      <c r="H415" s="1" t="s">
        <v>193</v>
      </c>
      <c r="J415" s="1" t="s">
        <v>268</v>
      </c>
      <c r="M415" s="2">
        <v>2</v>
      </c>
      <c r="N415" s="4">
        <v>27.36</v>
      </c>
      <c r="O415" s="4">
        <v>54.72</v>
      </c>
    </row>
    <row r="416" spans="1:15" x14ac:dyDescent="0.25">
      <c r="A416" s="1" t="s">
        <v>191</v>
      </c>
      <c r="C416" s="1" t="s">
        <v>192</v>
      </c>
      <c r="D416" s="1" t="s">
        <v>193</v>
      </c>
      <c r="G416" s="1" t="s">
        <v>180</v>
      </c>
      <c r="H416" s="1" t="s">
        <v>193</v>
      </c>
      <c r="J416" s="1" t="s">
        <v>268</v>
      </c>
      <c r="M416" s="2">
        <v>2</v>
      </c>
      <c r="N416" s="4">
        <v>27.36</v>
      </c>
      <c r="O416" s="4">
        <v>54.72</v>
      </c>
    </row>
    <row r="417" spans="1:15" x14ac:dyDescent="0.25">
      <c r="A417" s="1" t="s">
        <v>256</v>
      </c>
      <c r="C417" s="1" t="s">
        <v>257</v>
      </c>
      <c r="D417" s="1" t="s">
        <v>193</v>
      </c>
      <c r="G417" s="1" t="s">
        <v>180</v>
      </c>
      <c r="H417" s="1" t="s">
        <v>193</v>
      </c>
      <c r="J417" s="1" t="s">
        <v>268</v>
      </c>
      <c r="M417" s="2">
        <v>2</v>
      </c>
      <c r="N417" s="4">
        <v>27.36</v>
      </c>
      <c r="O417" s="4">
        <v>54.72</v>
      </c>
    </row>
    <row r="418" spans="1:15" x14ac:dyDescent="0.25">
      <c r="A418" s="1" t="s">
        <v>258</v>
      </c>
      <c r="C418" s="1" t="s">
        <v>259</v>
      </c>
      <c r="D418" s="1" t="s">
        <v>179</v>
      </c>
      <c r="G418" s="1" t="s">
        <v>180</v>
      </c>
      <c r="H418" s="1" t="s">
        <v>193</v>
      </c>
      <c r="J418" s="1" t="s">
        <v>268</v>
      </c>
      <c r="M418" s="2">
        <v>2</v>
      </c>
      <c r="N418" s="4">
        <v>27.36</v>
      </c>
      <c r="O418" s="4">
        <v>54.72</v>
      </c>
    </row>
    <row r="419" spans="1:15" x14ac:dyDescent="0.25">
      <c r="A419" s="1" t="s">
        <v>269</v>
      </c>
      <c r="C419" s="1" t="s">
        <v>270</v>
      </c>
      <c r="D419" s="1" t="s">
        <v>193</v>
      </c>
      <c r="G419" s="1" t="s">
        <v>180</v>
      </c>
      <c r="H419" s="1" t="s">
        <v>193</v>
      </c>
      <c r="J419" s="1" t="s">
        <v>268</v>
      </c>
      <c r="M419" s="2">
        <v>2</v>
      </c>
      <c r="N419" s="4">
        <v>27.36</v>
      </c>
      <c r="O419" s="4">
        <v>54.72</v>
      </c>
    </row>
    <row r="420" spans="1:15" x14ac:dyDescent="0.25">
      <c r="A420" s="1" t="s">
        <v>271</v>
      </c>
      <c r="C420" s="1" t="s">
        <v>272</v>
      </c>
      <c r="D420" s="1" t="s">
        <v>193</v>
      </c>
      <c r="G420" s="1" t="s">
        <v>180</v>
      </c>
      <c r="H420" s="1" t="s">
        <v>193</v>
      </c>
      <c r="J420" s="1" t="s">
        <v>268</v>
      </c>
      <c r="M420" s="2">
        <v>2</v>
      </c>
      <c r="N420" s="4">
        <v>27.36</v>
      </c>
      <c r="O420" s="4">
        <v>54.72</v>
      </c>
    </row>
    <row r="421" spans="1:15" x14ac:dyDescent="0.25">
      <c r="A421" s="1" t="s">
        <v>273</v>
      </c>
      <c r="C421" s="1" t="s">
        <v>274</v>
      </c>
      <c r="D421" s="1" t="s">
        <v>193</v>
      </c>
      <c r="G421" s="1" t="s">
        <v>180</v>
      </c>
      <c r="H421" s="1" t="s">
        <v>193</v>
      </c>
      <c r="J421" s="1" t="s">
        <v>268</v>
      </c>
      <c r="M421" s="2">
        <v>2</v>
      </c>
      <c r="N421" s="4">
        <v>27.36</v>
      </c>
      <c r="O421" s="4">
        <v>54.72</v>
      </c>
    </row>
    <row r="422" spans="1:15" x14ac:dyDescent="0.25">
      <c r="A422" s="1" t="s">
        <v>213</v>
      </c>
      <c r="C422" s="1" t="s">
        <v>214</v>
      </c>
      <c r="D422" s="1" t="s">
        <v>193</v>
      </c>
      <c r="G422" s="1" t="s">
        <v>180</v>
      </c>
      <c r="H422" s="1" t="s">
        <v>193</v>
      </c>
      <c r="J422" s="1" t="s">
        <v>268</v>
      </c>
      <c r="M422" s="2">
        <v>5</v>
      </c>
      <c r="N422" s="4">
        <v>27.36</v>
      </c>
      <c r="O422" s="4">
        <v>136.80000000000001</v>
      </c>
    </row>
    <row r="423" spans="1:15" x14ac:dyDescent="0.25">
      <c r="A423" s="1" t="s">
        <v>215</v>
      </c>
      <c r="C423" s="1" t="s">
        <v>216</v>
      </c>
      <c r="D423" s="1" t="s">
        <v>193</v>
      </c>
      <c r="G423" s="1" t="s">
        <v>180</v>
      </c>
      <c r="H423" s="1" t="s">
        <v>193</v>
      </c>
      <c r="J423" s="1" t="s">
        <v>268</v>
      </c>
      <c r="M423" s="2">
        <v>3</v>
      </c>
      <c r="N423" s="4">
        <v>27.36</v>
      </c>
      <c r="O423" s="4">
        <v>82.08</v>
      </c>
    </row>
    <row r="424" spans="1:15" x14ac:dyDescent="0.25">
      <c r="A424" s="1" t="s">
        <v>217</v>
      </c>
      <c r="C424" s="1" t="s">
        <v>218</v>
      </c>
      <c r="D424" s="1" t="s">
        <v>193</v>
      </c>
      <c r="G424" s="1" t="s">
        <v>180</v>
      </c>
      <c r="H424" s="1" t="s">
        <v>193</v>
      </c>
      <c r="J424" s="1" t="s">
        <v>268</v>
      </c>
      <c r="M424" s="2">
        <v>2</v>
      </c>
      <c r="N424" s="4">
        <v>27.36</v>
      </c>
      <c r="O424" s="4">
        <v>54.72</v>
      </c>
    </row>
    <row r="425" spans="1:15" x14ac:dyDescent="0.25">
      <c r="A425" s="1" t="s">
        <v>260</v>
      </c>
      <c r="C425" s="1" t="s">
        <v>261</v>
      </c>
      <c r="D425" s="1" t="s">
        <v>193</v>
      </c>
      <c r="G425" s="1" t="s">
        <v>180</v>
      </c>
      <c r="H425" s="1" t="s">
        <v>193</v>
      </c>
      <c r="J425" s="1" t="s">
        <v>268</v>
      </c>
      <c r="M425" s="2">
        <v>6</v>
      </c>
      <c r="N425" s="4">
        <v>27.36</v>
      </c>
      <c r="O425" s="4">
        <v>164.16</v>
      </c>
    </row>
    <row r="426" spans="1:15" x14ac:dyDescent="0.25">
      <c r="A426" s="1" t="s">
        <v>223</v>
      </c>
      <c r="C426" s="1" t="s">
        <v>224</v>
      </c>
      <c r="D426" s="1" t="s">
        <v>179</v>
      </c>
      <c r="G426" s="1" t="s">
        <v>180</v>
      </c>
      <c r="H426" s="1" t="s">
        <v>193</v>
      </c>
      <c r="J426" s="1" t="s">
        <v>268</v>
      </c>
      <c r="M426" s="2">
        <v>2</v>
      </c>
      <c r="N426" s="4">
        <v>27.36</v>
      </c>
      <c r="O426" s="4">
        <v>54.72</v>
      </c>
    </row>
    <row r="427" spans="1:15" x14ac:dyDescent="0.25">
      <c r="A427" s="1" t="s">
        <v>225</v>
      </c>
      <c r="C427" s="1" t="s">
        <v>226</v>
      </c>
      <c r="D427" s="1" t="s">
        <v>227</v>
      </c>
      <c r="G427" s="1" t="s">
        <v>180</v>
      </c>
      <c r="H427" s="1" t="s">
        <v>193</v>
      </c>
      <c r="J427" s="1" t="s">
        <v>268</v>
      </c>
      <c r="M427" s="2">
        <v>3</v>
      </c>
      <c r="N427" s="4">
        <v>27.36</v>
      </c>
      <c r="O427" s="4">
        <v>82.08</v>
      </c>
    </row>
    <row r="428" spans="1:15" x14ac:dyDescent="0.25">
      <c r="A428" s="1" t="s">
        <v>228</v>
      </c>
      <c r="C428" s="1" t="s">
        <v>229</v>
      </c>
      <c r="D428" s="1" t="s">
        <v>193</v>
      </c>
      <c r="G428" s="1" t="s">
        <v>180</v>
      </c>
      <c r="H428" s="1" t="s">
        <v>193</v>
      </c>
      <c r="J428" s="1" t="s">
        <v>268</v>
      </c>
      <c r="M428" s="2">
        <v>2</v>
      </c>
      <c r="N428" s="4">
        <v>27.36</v>
      </c>
      <c r="O428" s="4">
        <v>54.72</v>
      </c>
    </row>
    <row r="429" spans="1:15" x14ac:dyDescent="0.25">
      <c r="A429" s="1" t="s">
        <v>275</v>
      </c>
      <c r="C429" s="1" t="s">
        <v>276</v>
      </c>
      <c r="D429" s="1" t="s">
        <v>193</v>
      </c>
      <c r="G429" s="1" t="s">
        <v>180</v>
      </c>
      <c r="H429" s="1" t="s">
        <v>193</v>
      </c>
      <c r="J429" s="1" t="s">
        <v>268</v>
      </c>
      <c r="M429" s="2">
        <v>2</v>
      </c>
      <c r="N429" s="4">
        <v>27.36</v>
      </c>
      <c r="O429" s="4">
        <v>54.72</v>
      </c>
    </row>
    <row r="430" spans="1:15" x14ac:dyDescent="0.25">
      <c r="A430" s="1" t="s">
        <v>232</v>
      </c>
      <c r="C430" s="1" t="s">
        <v>233</v>
      </c>
      <c r="D430" s="1" t="s">
        <v>193</v>
      </c>
      <c r="G430" s="1" t="s">
        <v>180</v>
      </c>
      <c r="H430" s="1" t="s">
        <v>193</v>
      </c>
      <c r="J430" s="1" t="s">
        <v>268</v>
      </c>
      <c r="M430" s="2">
        <v>2</v>
      </c>
      <c r="N430" s="4">
        <v>27.36</v>
      </c>
      <c r="O430" s="4">
        <v>54.72</v>
      </c>
    </row>
    <row r="431" spans="1:15" x14ac:dyDescent="0.25">
      <c r="A431" s="1" t="s">
        <v>277</v>
      </c>
      <c r="C431" s="1" t="s">
        <v>278</v>
      </c>
      <c r="D431" s="1" t="s">
        <v>188</v>
      </c>
      <c r="G431" s="1" t="s">
        <v>180</v>
      </c>
      <c r="H431" s="1" t="s">
        <v>193</v>
      </c>
      <c r="J431" s="1" t="s">
        <v>268</v>
      </c>
      <c r="M431" s="2">
        <v>2</v>
      </c>
      <c r="N431" s="4">
        <v>27.36</v>
      </c>
      <c r="O431" s="4">
        <v>54.72</v>
      </c>
    </row>
    <row r="432" spans="1:15" x14ac:dyDescent="0.25">
      <c r="A432" s="1" t="s">
        <v>279</v>
      </c>
      <c r="C432" s="1" t="s">
        <v>280</v>
      </c>
      <c r="D432" s="1" t="s">
        <v>193</v>
      </c>
      <c r="G432" s="1" t="s">
        <v>180</v>
      </c>
      <c r="H432" s="1" t="s">
        <v>193</v>
      </c>
      <c r="J432" s="1" t="s">
        <v>268</v>
      </c>
      <c r="M432" s="2">
        <v>2</v>
      </c>
      <c r="N432" s="4">
        <v>27.36</v>
      </c>
      <c r="O432" s="4">
        <v>54.72</v>
      </c>
    </row>
    <row r="434" spans="1:15" x14ac:dyDescent="0.25">
      <c r="A434" t="s">
        <v>281</v>
      </c>
      <c r="E434" t="s">
        <v>282</v>
      </c>
      <c r="L434" s="2">
        <v>47</v>
      </c>
      <c r="N434" s="4">
        <v>1285.92</v>
      </c>
    </row>
    <row r="436" spans="1:15" x14ac:dyDescent="0.25">
      <c r="A436" s="1" t="s">
        <v>283</v>
      </c>
    </row>
    <row r="438" spans="1:15" x14ac:dyDescent="0.25">
      <c r="A438" t="s">
        <v>1</v>
      </c>
      <c r="C438" t="s">
        <v>2</v>
      </c>
      <c r="D438" s="1" t="s">
        <v>3</v>
      </c>
      <c r="G438" t="s">
        <v>4</v>
      </c>
      <c r="H438" t="s">
        <v>5</v>
      </c>
      <c r="J438" t="s">
        <v>6</v>
      </c>
      <c r="L438" t="s">
        <v>7</v>
      </c>
      <c r="N438" s="3" t="s">
        <v>8</v>
      </c>
      <c r="O438" s="3" t="s">
        <v>9</v>
      </c>
    </row>
    <row r="440" spans="1:15" x14ac:dyDescent="0.25">
      <c r="A440" s="1" t="s">
        <v>284</v>
      </c>
      <c r="C440" s="1" t="s">
        <v>285</v>
      </c>
      <c r="D440" s="1" t="s">
        <v>286</v>
      </c>
      <c r="G440" s="1" t="s">
        <v>19</v>
      </c>
      <c r="H440" s="1" t="s">
        <v>286</v>
      </c>
      <c r="J440" s="1" t="s">
        <v>283</v>
      </c>
      <c r="M440" s="2">
        <v>17</v>
      </c>
      <c r="N440" s="4">
        <v>49.77</v>
      </c>
      <c r="O440" s="4">
        <v>846.09</v>
      </c>
    </row>
    <row r="441" spans="1:15" x14ac:dyDescent="0.25">
      <c r="A441" s="1" t="s">
        <v>284</v>
      </c>
      <c r="C441" s="1" t="s">
        <v>285</v>
      </c>
      <c r="D441" s="1" t="s">
        <v>286</v>
      </c>
      <c r="G441" s="1" t="s">
        <v>14</v>
      </c>
      <c r="H441" s="1" t="s">
        <v>286</v>
      </c>
      <c r="J441" s="1" t="s">
        <v>283</v>
      </c>
      <c r="M441" s="2">
        <v>9</v>
      </c>
      <c r="N441" s="4">
        <v>49.77</v>
      </c>
      <c r="O441" s="4">
        <v>447.93</v>
      </c>
    </row>
    <row r="442" spans="1:15" x14ac:dyDescent="0.25">
      <c r="A442" s="1" t="s">
        <v>284</v>
      </c>
      <c r="C442" s="1" t="s">
        <v>285</v>
      </c>
      <c r="D442" s="1" t="s">
        <v>286</v>
      </c>
      <c r="G442" s="1" t="s">
        <v>13</v>
      </c>
      <c r="H442" s="1" t="s">
        <v>286</v>
      </c>
      <c r="J442" s="1" t="s">
        <v>283</v>
      </c>
      <c r="M442" s="2">
        <v>44</v>
      </c>
      <c r="N442" s="4">
        <v>49.77</v>
      </c>
      <c r="O442" s="4">
        <v>2189.88</v>
      </c>
    </row>
    <row r="443" spans="1:15" x14ac:dyDescent="0.25">
      <c r="A443" s="1" t="s">
        <v>287</v>
      </c>
      <c r="C443" s="1" t="s">
        <v>288</v>
      </c>
      <c r="D443" s="1" t="s">
        <v>286</v>
      </c>
      <c r="G443" s="1" t="s">
        <v>13</v>
      </c>
      <c r="H443" s="1" t="s">
        <v>286</v>
      </c>
      <c r="J443" s="1" t="s">
        <v>283</v>
      </c>
      <c r="M443" s="2">
        <v>62.25</v>
      </c>
      <c r="N443" s="4">
        <v>30.65</v>
      </c>
      <c r="O443" s="4">
        <v>1907.96</v>
      </c>
    </row>
    <row r="444" spans="1:15" x14ac:dyDescent="0.25">
      <c r="A444" s="1" t="s">
        <v>287</v>
      </c>
      <c r="C444" s="1" t="s">
        <v>288</v>
      </c>
      <c r="D444" s="1" t="s">
        <v>286</v>
      </c>
      <c r="G444" s="1" t="s">
        <v>14</v>
      </c>
      <c r="H444" s="1" t="s">
        <v>286</v>
      </c>
      <c r="J444" s="1" t="s">
        <v>283</v>
      </c>
      <c r="M444" s="2">
        <v>7.75</v>
      </c>
      <c r="N444" s="4">
        <v>30.65</v>
      </c>
      <c r="O444" s="4">
        <v>237.54</v>
      </c>
    </row>
    <row r="446" spans="1:15" x14ac:dyDescent="0.25">
      <c r="A446" t="s">
        <v>289</v>
      </c>
      <c r="E446" t="s">
        <v>290</v>
      </c>
      <c r="L446" s="2">
        <v>140</v>
      </c>
      <c r="N446" s="4">
        <v>5629.4</v>
      </c>
    </row>
    <row r="448" spans="1:15" x14ac:dyDescent="0.25">
      <c r="A448" s="1" t="s">
        <v>291</v>
      </c>
    </row>
    <row r="450" spans="1:15" x14ac:dyDescent="0.25">
      <c r="A450" t="s">
        <v>1</v>
      </c>
      <c r="C450" t="s">
        <v>2</v>
      </c>
      <c r="D450" s="1" t="s">
        <v>3</v>
      </c>
      <c r="G450" t="s">
        <v>4</v>
      </c>
      <c r="H450" t="s">
        <v>5</v>
      </c>
      <c r="J450" t="s">
        <v>6</v>
      </c>
      <c r="L450" t="s">
        <v>7</v>
      </c>
      <c r="N450" s="3" t="s">
        <v>8</v>
      </c>
      <c r="O450" s="3" t="s">
        <v>9</v>
      </c>
    </row>
    <row r="452" spans="1:15" x14ac:dyDescent="0.25">
      <c r="A452" s="1" t="s">
        <v>292</v>
      </c>
      <c r="C452" s="1" t="s">
        <v>293</v>
      </c>
      <c r="D452" s="1" t="s">
        <v>294</v>
      </c>
      <c r="G452" s="1" t="s">
        <v>13</v>
      </c>
      <c r="H452" s="1" t="s">
        <v>294</v>
      </c>
      <c r="J452" s="1" t="s">
        <v>291</v>
      </c>
      <c r="M452" s="2">
        <v>10</v>
      </c>
      <c r="N452" s="4">
        <v>27.35</v>
      </c>
      <c r="O452" s="4">
        <v>273.5</v>
      </c>
    </row>
    <row r="454" spans="1:15" x14ac:dyDescent="0.25">
      <c r="A454" t="s">
        <v>295</v>
      </c>
      <c r="E454" t="s">
        <v>31</v>
      </c>
      <c r="L454" s="2">
        <v>10</v>
      </c>
      <c r="N454" s="4">
        <v>273.5</v>
      </c>
    </row>
    <row r="456" spans="1:15" x14ac:dyDescent="0.25">
      <c r="A456" s="1" t="s">
        <v>296</v>
      </c>
    </row>
    <row r="458" spans="1:15" x14ac:dyDescent="0.25">
      <c r="A458" t="s">
        <v>1</v>
      </c>
      <c r="C458" t="s">
        <v>2</v>
      </c>
      <c r="D458" s="1" t="s">
        <v>3</v>
      </c>
      <c r="G458" t="s">
        <v>4</v>
      </c>
      <c r="H458" t="s">
        <v>5</v>
      </c>
      <c r="J458" t="s">
        <v>6</v>
      </c>
      <c r="L458" t="s">
        <v>7</v>
      </c>
      <c r="N458" s="3" t="s">
        <v>8</v>
      </c>
      <c r="O458" s="3" t="s">
        <v>9</v>
      </c>
    </row>
    <row r="460" spans="1:15" x14ac:dyDescent="0.25">
      <c r="A460" s="1" t="s">
        <v>292</v>
      </c>
      <c r="C460" s="1" t="s">
        <v>293</v>
      </c>
      <c r="D460" s="1" t="s">
        <v>294</v>
      </c>
      <c r="G460" s="1" t="s">
        <v>56</v>
      </c>
      <c r="H460" s="1" t="s">
        <v>294</v>
      </c>
      <c r="J460" s="1" t="s">
        <v>296</v>
      </c>
      <c r="M460" s="2">
        <v>1</v>
      </c>
      <c r="N460" s="4">
        <v>1000</v>
      </c>
      <c r="O460" s="4">
        <v>1000</v>
      </c>
    </row>
    <row r="462" spans="1:15" x14ac:dyDescent="0.25">
      <c r="A462" t="s">
        <v>297</v>
      </c>
      <c r="E462" t="s">
        <v>31</v>
      </c>
      <c r="L462" s="2">
        <v>1</v>
      </c>
      <c r="N462" s="4">
        <v>1000</v>
      </c>
    </row>
    <row r="464" spans="1:15" x14ac:dyDescent="0.25">
      <c r="A464" s="1" t="s">
        <v>298</v>
      </c>
    </row>
    <row r="466" spans="1:15" x14ac:dyDescent="0.25">
      <c r="A466" t="s">
        <v>1</v>
      </c>
      <c r="C466" t="s">
        <v>2</v>
      </c>
      <c r="D466" s="1" t="s">
        <v>3</v>
      </c>
      <c r="G466" t="s">
        <v>4</v>
      </c>
      <c r="H466" t="s">
        <v>5</v>
      </c>
      <c r="J466" t="s">
        <v>6</v>
      </c>
      <c r="L466" t="s">
        <v>7</v>
      </c>
      <c r="N466" s="3" t="s">
        <v>8</v>
      </c>
      <c r="O466" s="3" t="s">
        <v>9</v>
      </c>
    </row>
    <row r="468" spans="1:15" x14ac:dyDescent="0.25">
      <c r="A468" s="1" t="s">
        <v>299</v>
      </c>
      <c r="C468" s="1" t="s">
        <v>300</v>
      </c>
      <c r="D468" s="1" t="s">
        <v>301</v>
      </c>
      <c r="G468" s="1" t="s">
        <v>13</v>
      </c>
      <c r="H468" s="1" t="s">
        <v>301</v>
      </c>
      <c r="J468" s="1" t="s">
        <v>298</v>
      </c>
      <c r="M468" s="2">
        <v>0</v>
      </c>
      <c r="N468" s="4">
        <v>0</v>
      </c>
      <c r="O468" s="4">
        <v>2615.73</v>
      </c>
    </row>
    <row r="470" spans="1:15" x14ac:dyDescent="0.25">
      <c r="A470" t="s">
        <v>302</v>
      </c>
      <c r="E470" t="s">
        <v>31</v>
      </c>
      <c r="L470" s="2">
        <v>0</v>
      </c>
      <c r="N470" s="4">
        <v>2615.73</v>
      </c>
    </row>
    <row r="472" spans="1:15" x14ac:dyDescent="0.25">
      <c r="A472" s="1" t="s">
        <v>303</v>
      </c>
    </row>
    <row r="474" spans="1:15" x14ac:dyDescent="0.25">
      <c r="A474" t="s">
        <v>1</v>
      </c>
      <c r="C474" t="s">
        <v>2</v>
      </c>
      <c r="D474" s="1" t="s">
        <v>3</v>
      </c>
      <c r="G474" t="s">
        <v>4</v>
      </c>
      <c r="H474" t="s">
        <v>5</v>
      </c>
      <c r="J474" t="s">
        <v>6</v>
      </c>
      <c r="L474" t="s">
        <v>7</v>
      </c>
      <c r="N474" s="3" t="s">
        <v>8</v>
      </c>
      <c r="O474" s="3" t="s">
        <v>9</v>
      </c>
    </row>
    <row r="476" spans="1:15" x14ac:dyDescent="0.25">
      <c r="A476" s="1" t="s">
        <v>304</v>
      </c>
      <c r="C476" s="1" t="s">
        <v>305</v>
      </c>
      <c r="D476" s="1" t="s">
        <v>227</v>
      </c>
      <c r="G476" s="1" t="s">
        <v>13</v>
      </c>
      <c r="H476" s="1" t="s">
        <v>227</v>
      </c>
      <c r="J476" s="1" t="s">
        <v>303</v>
      </c>
      <c r="M476" s="2">
        <v>48</v>
      </c>
      <c r="N476" s="4">
        <v>26.65</v>
      </c>
      <c r="O476" s="4">
        <v>1279.2</v>
      </c>
    </row>
    <row r="477" spans="1:15" x14ac:dyDescent="0.25">
      <c r="A477" s="1" t="s">
        <v>306</v>
      </c>
      <c r="C477" s="1" t="s">
        <v>307</v>
      </c>
      <c r="D477" s="1" t="s">
        <v>227</v>
      </c>
      <c r="G477" s="1" t="s">
        <v>13</v>
      </c>
      <c r="H477" s="1" t="s">
        <v>227</v>
      </c>
      <c r="J477" s="1" t="s">
        <v>303</v>
      </c>
      <c r="M477" s="2">
        <v>0</v>
      </c>
      <c r="N477" s="4">
        <v>0</v>
      </c>
      <c r="O477" s="4">
        <v>4660.2299999999996</v>
      </c>
    </row>
    <row r="478" spans="1:15" x14ac:dyDescent="0.25">
      <c r="A478" s="1" t="s">
        <v>308</v>
      </c>
      <c r="C478" s="1" t="s">
        <v>309</v>
      </c>
      <c r="D478" s="1" t="s">
        <v>310</v>
      </c>
      <c r="G478" s="1" t="s">
        <v>13</v>
      </c>
      <c r="H478" s="1" t="s">
        <v>310</v>
      </c>
      <c r="J478" s="1" t="s">
        <v>303</v>
      </c>
      <c r="M478" s="2">
        <v>48</v>
      </c>
      <c r="N478" s="4">
        <v>23.78</v>
      </c>
      <c r="O478" s="4">
        <v>1141.44</v>
      </c>
    </row>
    <row r="479" spans="1:15" x14ac:dyDescent="0.25">
      <c r="A479" s="1" t="s">
        <v>311</v>
      </c>
      <c r="C479" s="1" t="s">
        <v>312</v>
      </c>
      <c r="D479" s="1" t="s">
        <v>227</v>
      </c>
      <c r="G479" s="1" t="s">
        <v>13</v>
      </c>
      <c r="H479" s="1" t="s">
        <v>227</v>
      </c>
      <c r="J479" s="1" t="s">
        <v>303</v>
      </c>
      <c r="M479" s="2">
        <v>48</v>
      </c>
      <c r="N479" s="4">
        <v>29.37</v>
      </c>
      <c r="O479" s="4">
        <v>1409.76</v>
      </c>
    </row>
    <row r="480" spans="1:15" x14ac:dyDescent="0.25">
      <c r="A480" s="1" t="s">
        <v>225</v>
      </c>
      <c r="C480" s="1" t="s">
        <v>226</v>
      </c>
      <c r="D480" s="1" t="s">
        <v>227</v>
      </c>
      <c r="G480" s="1" t="s">
        <v>13</v>
      </c>
      <c r="H480" s="1" t="s">
        <v>227</v>
      </c>
      <c r="J480" s="1" t="s">
        <v>303</v>
      </c>
      <c r="M480" s="2">
        <v>0</v>
      </c>
      <c r="N480" s="4">
        <v>0</v>
      </c>
      <c r="O480" s="4">
        <v>5355.15</v>
      </c>
    </row>
    <row r="482" spans="1:15" x14ac:dyDescent="0.25">
      <c r="A482" t="s">
        <v>313</v>
      </c>
      <c r="E482" t="s">
        <v>290</v>
      </c>
      <c r="L482" s="2">
        <v>144</v>
      </c>
      <c r="N482" s="4">
        <v>13845.78</v>
      </c>
    </row>
    <row r="484" spans="1:15" x14ac:dyDescent="0.25">
      <c r="A484" s="1" t="s">
        <v>314</v>
      </c>
    </row>
    <row r="486" spans="1:15" x14ac:dyDescent="0.25">
      <c r="A486" t="s">
        <v>1</v>
      </c>
      <c r="C486" t="s">
        <v>2</v>
      </c>
      <c r="D486" s="1" t="s">
        <v>3</v>
      </c>
      <c r="G486" t="s">
        <v>4</v>
      </c>
      <c r="H486" t="s">
        <v>5</v>
      </c>
      <c r="J486" t="s">
        <v>6</v>
      </c>
      <c r="L486" t="s">
        <v>7</v>
      </c>
      <c r="N486" s="3" t="s">
        <v>8</v>
      </c>
      <c r="O486" s="3" t="s">
        <v>9</v>
      </c>
    </row>
    <row r="488" spans="1:15" x14ac:dyDescent="0.25">
      <c r="A488" s="1" t="s">
        <v>315</v>
      </c>
      <c r="C488" s="1" t="s">
        <v>316</v>
      </c>
      <c r="D488" s="1" t="s">
        <v>183</v>
      </c>
      <c r="G488" s="1" t="s">
        <v>13</v>
      </c>
      <c r="H488" s="1" t="s">
        <v>183</v>
      </c>
      <c r="J488" s="1" t="s">
        <v>314</v>
      </c>
      <c r="M488" s="2">
        <v>10</v>
      </c>
      <c r="N488" s="4">
        <v>53.25</v>
      </c>
      <c r="O488" s="4">
        <v>532.5</v>
      </c>
    </row>
    <row r="490" spans="1:15" x14ac:dyDescent="0.25">
      <c r="A490" t="s">
        <v>317</v>
      </c>
      <c r="E490" t="s">
        <v>31</v>
      </c>
      <c r="L490" s="2">
        <v>10</v>
      </c>
      <c r="N490" s="4">
        <v>532.5</v>
      </c>
    </row>
    <row r="492" spans="1:15" x14ac:dyDescent="0.25">
      <c r="A492" s="1" t="s">
        <v>318</v>
      </c>
    </row>
    <row r="494" spans="1:15" x14ac:dyDescent="0.25">
      <c r="A494" t="s">
        <v>1</v>
      </c>
      <c r="C494" t="s">
        <v>2</v>
      </c>
      <c r="D494" s="1" t="s">
        <v>3</v>
      </c>
      <c r="G494" t="s">
        <v>4</v>
      </c>
      <c r="H494" t="s">
        <v>5</v>
      </c>
      <c r="J494" t="s">
        <v>6</v>
      </c>
      <c r="L494" t="s">
        <v>7</v>
      </c>
      <c r="N494" s="3" t="s">
        <v>8</v>
      </c>
      <c r="O494" s="3" t="s">
        <v>9</v>
      </c>
    </row>
    <row r="496" spans="1:15" x14ac:dyDescent="0.25">
      <c r="A496" s="1" t="s">
        <v>181</v>
      </c>
      <c r="C496" s="1" t="s">
        <v>182</v>
      </c>
      <c r="D496" s="1" t="s">
        <v>183</v>
      </c>
      <c r="G496" s="1" t="s">
        <v>14</v>
      </c>
      <c r="H496" s="1" t="s">
        <v>183</v>
      </c>
      <c r="J496" s="1" t="s">
        <v>318</v>
      </c>
      <c r="M496" s="2">
        <v>8</v>
      </c>
      <c r="N496" s="4">
        <v>31.07</v>
      </c>
      <c r="O496" s="4">
        <v>248.56</v>
      </c>
    </row>
    <row r="497" spans="1:15" x14ac:dyDescent="0.25">
      <c r="A497" s="1" t="s">
        <v>181</v>
      </c>
      <c r="C497" s="1" t="s">
        <v>182</v>
      </c>
      <c r="D497" s="1" t="s">
        <v>183</v>
      </c>
      <c r="G497" s="1" t="s">
        <v>19</v>
      </c>
      <c r="H497" s="1" t="s">
        <v>183</v>
      </c>
      <c r="J497" s="1" t="s">
        <v>318</v>
      </c>
      <c r="M497" s="2">
        <v>24</v>
      </c>
      <c r="N497" s="4">
        <v>31.07</v>
      </c>
      <c r="O497" s="4">
        <v>745.68</v>
      </c>
    </row>
    <row r="498" spans="1:15" x14ac:dyDescent="0.25">
      <c r="A498" s="1" t="s">
        <v>181</v>
      </c>
      <c r="C498" s="1" t="s">
        <v>182</v>
      </c>
      <c r="D498" s="1" t="s">
        <v>183</v>
      </c>
      <c r="G498" s="1" t="s">
        <v>13</v>
      </c>
      <c r="H498" s="1" t="s">
        <v>183</v>
      </c>
      <c r="J498" s="1" t="s">
        <v>318</v>
      </c>
      <c r="M498" s="2">
        <v>48</v>
      </c>
      <c r="N498" s="4">
        <v>31.07</v>
      </c>
      <c r="O498" s="4">
        <v>1491.36</v>
      </c>
    </row>
    <row r="499" spans="1:15" x14ac:dyDescent="0.25">
      <c r="A499" s="1" t="s">
        <v>319</v>
      </c>
      <c r="C499" s="1" t="s">
        <v>320</v>
      </c>
      <c r="D499" s="1" t="s">
        <v>183</v>
      </c>
      <c r="G499" s="1" t="s">
        <v>14</v>
      </c>
      <c r="H499" s="1" t="s">
        <v>183</v>
      </c>
      <c r="J499" s="1" t="s">
        <v>318</v>
      </c>
      <c r="M499" s="2">
        <v>8</v>
      </c>
      <c r="N499" s="4">
        <v>31.07</v>
      </c>
      <c r="O499" s="4">
        <v>248.56</v>
      </c>
    </row>
    <row r="500" spans="1:15" x14ac:dyDescent="0.25">
      <c r="A500" s="1" t="s">
        <v>319</v>
      </c>
      <c r="C500" s="1" t="s">
        <v>320</v>
      </c>
      <c r="D500" s="1" t="s">
        <v>183</v>
      </c>
      <c r="G500" s="1" t="s">
        <v>19</v>
      </c>
      <c r="H500" s="1" t="s">
        <v>183</v>
      </c>
      <c r="J500" s="1" t="s">
        <v>318</v>
      </c>
      <c r="M500" s="2">
        <v>56</v>
      </c>
      <c r="N500" s="4">
        <v>31.07</v>
      </c>
      <c r="O500" s="4">
        <v>1739.92</v>
      </c>
    </row>
    <row r="501" spans="1:15" x14ac:dyDescent="0.25">
      <c r="A501" s="1" t="s">
        <v>319</v>
      </c>
      <c r="C501" s="1" t="s">
        <v>320</v>
      </c>
      <c r="D501" s="1" t="s">
        <v>183</v>
      </c>
      <c r="G501" s="1" t="s">
        <v>13</v>
      </c>
      <c r="H501" s="1" t="s">
        <v>183</v>
      </c>
      <c r="J501" s="1" t="s">
        <v>318</v>
      </c>
      <c r="M501" s="2">
        <v>16</v>
      </c>
      <c r="N501" s="4">
        <v>31.07</v>
      </c>
      <c r="O501" s="4">
        <v>497.12</v>
      </c>
    </row>
    <row r="502" spans="1:15" x14ac:dyDescent="0.25">
      <c r="A502" s="1" t="s">
        <v>321</v>
      </c>
      <c r="C502" s="1" t="s">
        <v>322</v>
      </c>
      <c r="D502" s="1" t="s">
        <v>183</v>
      </c>
      <c r="G502" s="1" t="s">
        <v>14</v>
      </c>
      <c r="H502" s="1" t="s">
        <v>183</v>
      </c>
      <c r="J502" s="1" t="s">
        <v>318</v>
      </c>
      <c r="M502" s="2">
        <v>8</v>
      </c>
      <c r="N502" s="4">
        <v>53.97</v>
      </c>
      <c r="O502" s="4">
        <v>431.76</v>
      </c>
    </row>
    <row r="503" spans="1:15" x14ac:dyDescent="0.25">
      <c r="A503" s="1" t="s">
        <v>321</v>
      </c>
      <c r="C503" s="1" t="s">
        <v>322</v>
      </c>
      <c r="D503" s="1" t="s">
        <v>183</v>
      </c>
      <c r="G503" s="1" t="s">
        <v>13</v>
      </c>
      <c r="H503" s="1" t="s">
        <v>183</v>
      </c>
      <c r="J503" s="1" t="s">
        <v>318</v>
      </c>
      <c r="M503" s="2">
        <v>72</v>
      </c>
      <c r="N503" s="4">
        <v>0</v>
      </c>
      <c r="O503" s="4">
        <v>3886.02</v>
      </c>
    </row>
    <row r="504" spans="1:15" x14ac:dyDescent="0.25">
      <c r="A504" s="1" t="s">
        <v>323</v>
      </c>
      <c r="C504" s="1" t="s">
        <v>324</v>
      </c>
      <c r="D504" s="1" t="s">
        <v>183</v>
      </c>
      <c r="G504" s="1" t="s">
        <v>14</v>
      </c>
      <c r="H504" s="1" t="s">
        <v>183</v>
      </c>
      <c r="J504" s="1" t="s">
        <v>318</v>
      </c>
      <c r="M504" s="2">
        <v>8</v>
      </c>
      <c r="N504" s="4">
        <v>29.46</v>
      </c>
      <c r="O504" s="4">
        <v>235.68</v>
      </c>
    </row>
    <row r="505" spans="1:15" x14ac:dyDescent="0.25">
      <c r="A505" s="1" t="s">
        <v>323</v>
      </c>
      <c r="C505" s="1" t="s">
        <v>324</v>
      </c>
      <c r="D505" s="1" t="s">
        <v>183</v>
      </c>
      <c r="G505" s="1" t="s">
        <v>19</v>
      </c>
      <c r="H505" s="1" t="s">
        <v>183</v>
      </c>
      <c r="J505" s="1" t="s">
        <v>318</v>
      </c>
      <c r="M505" s="2">
        <v>8</v>
      </c>
      <c r="N505" s="4">
        <v>29.46</v>
      </c>
      <c r="O505" s="4">
        <v>235.68</v>
      </c>
    </row>
    <row r="506" spans="1:15" x14ac:dyDescent="0.25">
      <c r="A506" s="1" t="s">
        <v>323</v>
      </c>
      <c r="C506" s="1" t="s">
        <v>324</v>
      </c>
      <c r="D506" s="1" t="s">
        <v>183</v>
      </c>
      <c r="G506" s="1" t="s">
        <v>13</v>
      </c>
      <c r="H506" s="1" t="s">
        <v>183</v>
      </c>
      <c r="J506" s="1" t="s">
        <v>318</v>
      </c>
      <c r="M506" s="2">
        <v>64</v>
      </c>
      <c r="N506" s="4">
        <v>29.46</v>
      </c>
      <c r="O506" s="4">
        <v>1885.44</v>
      </c>
    </row>
    <row r="507" spans="1:15" x14ac:dyDescent="0.25">
      <c r="A507" s="1" t="s">
        <v>238</v>
      </c>
      <c r="C507" s="1" t="s">
        <v>239</v>
      </c>
      <c r="D507" s="1" t="s">
        <v>183</v>
      </c>
      <c r="G507" s="1" t="s">
        <v>14</v>
      </c>
      <c r="H507" s="1" t="s">
        <v>183</v>
      </c>
      <c r="J507" s="1" t="s">
        <v>318</v>
      </c>
      <c r="M507" s="2">
        <v>8</v>
      </c>
      <c r="N507" s="4">
        <v>51.122</v>
      </c>
      <c r="O507" s="4">
        <v>408.98</v>
      </c>
    </row>
    <row r="508" spans="1:15" x14ac:dyDescent="0.25">
      <c r="A508" s="1" t="s">
        <v>238</v>
      </c>
      <c r="C508" s="1" t="s">
        <v>239</v>
      </c>
      <c r="D508" s="1" t="s">
        <v>183</v>
      </c>
      <c r="G508" s="1" t="s">
        <v>19</v>
      </c>
      <c r="H508" s="1" t="s">
        <v>183</v>
      </c>
      <c r="J508" s="1" t="s">
        <v>318</v>
      </c>
      <c r="M508" s="2">
        <v>56</v>
      </c>
      <c r="N508" s="4">
        <v>51.122</v>
      </c>
      <c r="O508" s="4">
        <v>2862.83</v>
      </c>
    </row>
    <row r="509" spans="1:15" x14ac:dyDescent="0.25">
      <c r="A509" s="1" t="s">
        <v>238</v>
      </c>
      <c r="C509" s="1" t="s">
        <v>239</v>
      </c>
      <c r="D509" s="1" t="s">
        <v>183</v>
      </c>
      <c r="G509" s="1" t="s">
        <v>13</v>
      </c>
      <c r="H509" s="1" t="s">
        <v>183</v>
      </c>
      <c r="J509" s="1" t="s">
        <v>318</v>
      </c>
      <c r="M509" s="2">
        <v>16</v>
      </c>
      <c r="N509" s="4">
        <v>0</v>
      </c>
      <c r="O509" s="4">
        <v>817.94</v>
      </c>
    </row>
    <row r="510" spans="1:15" x14ac:dyDescent="0.25">
      <c r="A510" s="1" t="s">
        <v>325</v>
      </c>
      <c r="C510" s="1" t="s">
        <v>326</v>
      </c>
      <c r="D510" s="1" t="s">
        <v>183</v>
      </c>
      <c r="G510" s="1" t="s">
        <v>14</v>
      </c>
      <c r="H510" s="1" t="s">
        <v>183</v>
      </c>
      <c r="J510" s="1" t="s">
        <v>318</v>
      </c>
      <c r="M510" s="2">
        <v>8</v>
      </c>
      <c r="N510" s="4">
        <v>31.07</v>
      </c>
      <c r="O510" s="4">
        <v>248.56</v>
      </c>
    </row>
    <row r="511" spans="1:15" x14ac:dyDescent="0.25">
      <c r="A511" s="1" t="s">
        <v>325</v>
      </c>
      <c r="C511" s="1" t="s">
        <v>326</v>
      </c>
      <c r="D511" s="1" t="s">
        <v>183</v>
      </c>
      <c r="G511" s="1" t="s">
        <v>19</v>
      </c>
      <c r="H511" s="1" t="s">
        <v>183</v>
      </c>
      <c r="J511" s="1" t="s">
        <v>318</v>
      </c>
      <c r="M511" s="2">
        <v>16</v>
      </c>
      <c r="N511" s="4">
        <v>31.07</v>
      </c>
      <c r="O511" s="4">
        <v>497.12</v>
      </c>
    </row>
    <row r="512" spans="1:15" x14ac:dyDescent="0.25">
      <c r="A512" s="1" t="s">
        <v>325</v>
      </c>
      <c r="C512" s="1" t="s">
        <v>326</v>
      </c>
      <c r="D512" s="1" t="s">
        <v>183</v>
      </c>
      <c r="G512" s="1" t="s">
        <v>13</v>
      </c>
      <c r="H512" s="1" t="s">
        <v>183</v>
      </c>
      <c r="J512" s="1" t="s">
        <v>318</v>
      </c>
      <c r="M512" s="2">
        <v>56</v>
      </c>
      <c r="N512" s="4">
        <v>31.07</v>
      </c>
      <c r="O512" s="4">
        <v>1739.92</v>
      </c>
    </row>
    <row r="514" spans="1:15" x14ac:dyDescent="0.25">
      <c r="A514" t="s">
        <v>327</v>
      </c>
      <c r="E514" t="s">
        <v>328</v>
      </c>
      <c r="L514" s="2">
        <v>480</v>
      </c>
      <c r="N514" s="4">
        <v>18221.13</v>
      </c>
    </row>
    <row r="516" spans="1:15" x14ac:dyDescent="0.25">
      <c r="A516" s="1" t="s">
        <v>329</v>
      </c>
    </row>
    <row r="518" spans="1:15" x14ac:dyDescent="0.25">
      <c r="A518" t="s">
        <v>1</v>
      </c>
      <c r="C518" t="s">
        <v>2</v>
      </c>
      <c r="D518" s="1" t="s">
        <v>3</v>
      </c>
      <c r="G518" t="s">
        <v>4</v>
      </c>
      <c r="H518" t="s">
        <v>5</v>
      </c>
      <c r="J518" t="s">
        <v>6</v>
      </c>
      <c r="L518" t="s">
        <v>7</v>
      </c>
      <c r="N518" s="3" t="s">
        <v>8</v>
      </c>
      <c r="O518" s="3" t="s">
        <v>9</v>
      </c>
    </row>
    <row r="520" spans="1:15" x14ac:dyDescent="0.25">
      <c r="A520" s="1" t="s">
        <v>330</v>
      </c>
      <c r="C520" s="1" t="s">
        <v>331</v>
      </c>
      <c r="D520" s="1" t="s">
        <v>183</v>
      </c>
      <c r="G520" s="1" t="s">
        <v>13</v>
      </c>
      <c r="H520" s="1" t="s">
        <v>183</v>
      </c>
      <c r="J520" s="1" t="s">
        <v>329</v>
      </c>
      <c r="M520" s="2">
        <v>44</v>
      </c>
      <c r="N520" s="4">
        <v>34.43</v>
      </c>
      <c r="O520" s="4">
        <v>1514.92</v>
      </c>
    </row>
    <row r="521" spans="1:15" x14ac:dyDescent="0.25">
      <c r="A521" s="1" t="s">
        <v>330</v>
      </c>
      <c r="C521" s="1" t="s">
        <v>331</v>
      </c>
      <c r="D521" s="1" t="s">
        <v>183</v>
      </c>
      <c r="G521" s="1" t="s">
        <v>14</v>
      </c>
      <c r="H521" s="1" t="s">
        <v>183</v>
      </c>
      <c r="J521" s="1" t="s">
        <v>329</v>
      </c>
      <c r="M521" s="2">
        <v>5</v>
      </c>
      <c r="N521" s="4">
        <v>34.43</v>
      </c>
      <c r="O521" s="4">
        <v>172.15</v>
      </c>
    </row>
    <row r="522" spans="1:15" x14ac:dyDescent="0.25">
      <c r="A522" s="1" t="s">
        <v>332</v>
      </c>
      <c r="C522" s="1" t="s">
        <v>333</v>
      </c>
      <c r="D522" s="1" t="s">
        <v>183</v>
      </c>
      <c r="G522" s="1" t="s">
        <v>13</v>
      </c>
      <c r="H522" s="1" t="s">
        <v>183</v>
      </c>
      <c r="J522" s="1" t="s">
        <v>329</v>
      </c>
      <c r="M522" s="2">
        <v>34</v>
      </c>
      <c r="N522" s="4">
        <v>26.04</v>
      </c>
      <c r="O522" s="4">
        <v>885.36</v>
      </c>
    </row>
    <row r="524" spans="1:15" x14ac:dyDescent="0.25">
      <c r="A524" t="s">
        <v>334</v>
      </c>
      <c r="E524" t="s">
        <v>62</v>
      </c>
      <c r="L524" s="2">
        <v>83</v>
      </c>
      <c r="N524" s="4">
        <v>2572.4299999999998</v>
      </c>
    </row>
    <row r="526" spans="1:15" x14ac:dyDescent="0.25">
      <c r="A526" s="1" t="s">
        <v>335</v>
      </c>
    </row>
    <row r="528" spans="1:15" x14ac:dyDescent="0.25">
      <c r="A528" t="s">
        <v>1</v>
      </c>
      <c r="C528" t="s">
        <v>2</v>
      </c>
      <c r="D528" s="1" t="s">
        <v>3</v>
      </c>
      <c r="G528" t="s">
        <v>4</v>
      </c>
      <c r="H528" t="s">
        <v>5</v>
      </c>
      <c r="J528" t="s">
        <v>6</v>
      </c>
      <c r="L528" t="s">
        <v>7</v>
      </c>
      <c r="N528" s="3" t="s">
        <v>8</v>
      </c>
      <c r="O528" s="3" t="s">
        <v>9</v>
      </c>
    </row>
    <row r="530" spans="1:15" x14ac:dyDescent="0.25">
      <c r="A530" s="1" t="s">
        <v>336</v>
      </c>
      <c r="C530" s="1" t="s">
        <v>337</v>
      </c>
      <c r="D530" s="1" t="s">
        <v>338</v>
      </c>
      <c r="G530" s="1" t="s">
        <v>14</v>
      </c>
      <c r="H530" s="1" t="s">
        <v>338</v>
      </c>
      <c r="J530" s="1" t="s">
        <v>335</v>
      </c>
      <c r="M530" s="2">
        <v>8</v>
      </c>
      <c r="N530" s="4">
        <v>21.67</v>
      </c>
      <c r="O530" s="4">
        <v>173.36</v>
      </c>
    </row>
    <row r="531" spans="1:15" x14ac:dyDescent="0.25">
      <c r="A531" s="1" t="s">
        <v>336</v>
      </c>
      <c r="C531" s="1" t="s">
        <v>337</v>
      </c>
      <c r="D531" s="1" t="s">
        <v>338</v>
      </c>
      <c r="G531" s="1" t="s">
        <v>19</v>
      </c>
      <c r="H531" s="1" t="s">
        <v>338</v>
      </c>
      <c r="J531" s="1" t="s">
        <v>335</v>
      </c>
      <c r="M531" s="2">
        <v>40</v>
      </c>
      <c r="N531" s="4">
        <v>21.67</v>
      </c>
      <c r="O531" s="4">
        <v>866.8</v>
      </c>
    </row>
    <row r="532" spans="1:15" x14ac:dyDescent="0.25">
      <c r="A532" s="1" t="s">
        <v>339</v>
      </c>
      <c r="C532" s="1" t="s">
        <v>340</v>
      </c>
      <c r="D532" s="1" t="s">
        <v>338</v>
      </c>
      <c r="G532" s="1" t="s">
        <v>14</v>
      </c>
      <c r="H532" s="1" t="s">
        <v>338</v>
      </c>
      <c r="J532" s="1" t="s">
        <v>335</v>
      </c>
      <c r="M532" s="2">
        <v>8</v>
      </c>
      <c r="N532" s="4">
        <v>27.7</v>
      </c>
      <c r="O532" s="4">
        <v>221.6</v>
      </c>
    </row>
    <row r="533" spans="1:15" x14ac:dyDescent="0.25">
      <c r="A533" s="1" t="s">
        <v>339</v>
      </c>
      <c r="C533" s="1" t="s">
        <v>340</v>
      </c>
      <c r="D533" s="1" t="s">
        <v>338</v>
      </c>
      <c r="G533" s="1" t="s">
        <v>19</v>
      </c>
      <c r="H533" s="1" t="s">
        <v>338</v>
      </c>
      <c r="J533" s="1" t="s">
        <v>335</v>
      </c>
      <c r="M533" s="2">
        <v>40</v>
      </c>
      <c r="N533" s="4">
        <v>27.7</v>
      </c>
      <c r="O533" s="4">
        <v>1108</v>
      </c>
    </row>
    <row r="535" spans="1:15" x14ac:dyDescent="0.25">
      <c r="A535" t="s">
        <v>341</v>
      </c>
      <c r="E535" t="s">
        <v>94</v>
      </c>
      <c r="L535" s="2">
        <v>96</v>
      </c>
      <c r="N535" s="4">
        <v>2369.7600000000002</v>
      </c>
    </row>
    <row r="537" spans="1:15" x14ac:dyDescent="0.25">
      <c r="A537" s="1" t="s">
        <v>342</v>
      </c>
    </row>
    <row r="539" spans="1:15" x14ac:dyDescent="0.25">
      <c r="A539" t="s">
        <v>1</v>
      </c>
      <c r="C539" t="s">
        <v>2</v>
      </c>
      <c r="D539" s="1" t="s">
        <v>3</v>
      </c>
      <c r="G539" t="s">
        <v>4</v>
      </c>
      <c r="H539" t="s">
        <v>5</v>
      </c>
      <c r="J539" t="s">
        <v>6</v>
      </c>
      <c r="L539" t="s">
        <v>7</v>
      </c>
      <c r="N539" s="3" t="s">
        <v>8</v>
      </c>
      <c r="O539" s="3" t="s">
        <v>9</v>
      </c>
    </row>
    <row r="541" spans="1:15" x14ac:dyDescent="0.25">
      <c r="A541" s="1" t="s">
        <v>181</v>
      </c>
      <c r="C541" s="1" t="s">
        <v>182</v>
      </c>
      <c r="D541" s="1" t="s">
        <v>183</v>
      </c>
      <c r="G541" s="1" t="s">
        <v>15</v>
      </c>
      <c r="H541" s="1" t="s">
        <v>338</v>
      </c>
      <c r="J541" s="1" t="s">
        <v>342</v>
      </c>
      <c r="M541" s="2">
        <v>16</v>
      </c>
      <c r="N541" s="4">
        <v>46.604999999999997</v>
      </c>
      <c r="O541" s="4">
        <v>745.68</v>
      </c>
    </row>
    <row r="542" spans="1:15" x14ac:dyDescent="0.25">
      <c r="A542" s="1" t="s">
        <v>181</v>
      </c>
      <c r="C542" s="1" t="s">
        <v>182</v>
      </c>
      <c r="D542" s="1" t="s">
        <v>183</v>
      </c>
      <c r="G542" s="1" t="s">
        <v>343</v>
      </c>
      <c r="H542" s="1" t="s">
        <v>338</v>
      </c>
      <c r="J542" s="1" t="s">
        <v>342</v>
      </c>
      <c r="M542" s="2">
        <v>8</v>
      </c>
      <c r="N542" s="4">
        <v>62.14</v>
      </c>
      <c r="O542" s="4">
        <v>497.12</v>
      </c>
    </row>
    <row r="543" spans="1:15" x14ac:dyDescent="0.25">
      <c r="A543" s="1" t="s">
        <v>336</v>
      </c>
      <c r="C543" s="1" t="s">
        <v>337</v>
      </c>
      <c r="D543" s="1" t="s">
        <v>338</v>
      </c>
      <c r="G543" s="1" t="s">
        <v>15</v>
      </c>
      <c r="H543" s="1" t="s">
        <v>338</v>
      </c>
      <c r="J543" s="1" t="s">
        <v>342</v>
      </c>
      <c r="M543" s="2">
        <v>1</v>
      </c>
      <c r="N543" s="4">
        <v>32.505000000000003</v>
      </c>
      <c r="O543" s="4">
        <v>32.51</v>
      </c>
    </row>
    <row r="544" spans="1:15" x14ac:dyDescent="0.25">
      <c r="A544" s="1" t="s">
        <v>344</v>
      </c>
      <c r="C544" s="1" t="s">
        <v>345</v>
      </c>
      <c r="D544" s="1" t="s">
        <v>29</v>
      </c>
      <c r="G544" s="1" t="s">
        <v>15</v>
      </c>
      <c r="H544" s="1" t="s">
        <v>338</v>
      </c>
      <c r="J544" s="1" t="s">
        <v>342</v>
      </c>
      <c r="M544" s="2">
        <v>8</v>
      </c>
      <c r="N544" s="4">
        <v>46.604999999999997</v>
      </c>
      <c r="O544" s="4">
        <v>372.84</v>
      </c>
    </row>
    <row r="546" spans="1:15" x14ac:dyDescent="0.25">
      <c r="A546" t="s">
        <v>346</v>
      </c>
      <c r="E546" t="s">
        <v>94</v>
      </c>
      <c r="L546" s="2">
        <v>33</v>
      </c>
      <c r="N546" s="4">
        <v>1648.15</v>
      </c>
    </row>
    <row r="548" spans="1:15" x14ac:dyDescent="0.25">
      <c r="A548" s="1" t="s">
        <v>347</v>
      </c>
    </row>
    <row r="550" spans="1:15" x14ac:dyDescent="0.25">
      <c r="A550" t="s">
        <v>1</v>
      </c>
      <c r="C550" t="s">
        <v>2</v>
      </c>
      <c r="D550" s="1" t="s">
        <v>3</v>
      </c>
      <c r="G550" t="s">
        <v>4</v>
      </c>
      <c r="H550" t="s">
        <v>5</v>
      </c>
      <c r="J550" t="s">
        <v>6</v>
      </c>
      <c r="L550" t="s">
        <v>7</v>
      </c>
      <c r="N550" s="3" t="s">
        <v>8</v>
      </c>
      <c r="O550" s="3" t="s">
        <v>9</v>
      </c>
    </row>
    <row r="552" spans="1:15" x14ac:dyDescent="0.25">
      <c r="A552" s="1" t="s">
        <v>348</v>
      </c>
      <c r="C552" s="1" t="s">
        <v>349</v>
      </c>
      <c r="D552" s="1" t="s">
        <v>350</v>
      </c>
      <c r="G552" s="1" t="s">
        <v>14</v>
      </c>
      <c r="H552" s="1" t="s">
        <v>350</v>
      </c>
      <c r="J552" s="1" t="s">
        <v>347</v>
      </c>
      <c r="M552" s="2">
        <v>8</v>
      </c>
      <c r="N552" s="4">
        <v>38.69</v>
      </c>
      <c r="O552" s="4">
        <v>309.52</v>
      </c>
    </row>
    <row r="553" spans="1:15" x14ac:dyDescent="0.25">
      <c r="A553" s="1" t="s">
        <v>348</v>
      </c>
      <c r="C553" s="1" t="s">
        <v>349</v>
      </c>
      <c r="D553" s="1" t="s">
        <v>350</v>
      </c>
      <c r="G553" s="1" t="s">
        <v>19</v>
      </c>
      <c r="H553" s="1" t="s">
        <v>350</v>
      </c>
      <c r="J553" s="1" t="s">
        <v>347</v>
      </c>
      <c r="M553" s="2">
        <v>40</v>
      </c>
      <c r="N553" s="4">
        <v>38.69</v>
      </c>
      <c r="O553" s="4">
        <v>1547.6</v>
      </c>
    </row>
    <row r="554" spans="1:15" x14ac:dyDescent="0.25">
      <c r="A554" s="1" t="s">
        <v>348</v>
      </c>
      <c r="C554" s="1" t="s">
        <v>349</v>
      </c>
      <c r="D554" s="1" t="s">
        <v>350</v>
      </c>
      <c r="G554" s="1" t="s">
        <v>69</v>
      </c>
      <c r="H554" s="1" t="s">
        <v>350</v>
      </c>
      <c r="J554" s="1" t="s">
        <v>347</v>
      </c>
      <c r="M554" s="2">
        <v>8</v>
      </c>
      <c r="N554" s="4">
        <v>38.69</v>
      </c>
      <c r="O554" s="4">
        <v>309.52</v>
      </c>
    </row>
    <row r="555" spans="1:15" x14ac:dyDescent="0.25">
      <c r="A555" s="1" t="s">
        <v>348</v>
      </c>
      <c r="C555" s="1" t="s">
        <v>349</v>
      </c>
      <c r="D555" s="1" t="s">
        <v>350</v>
      </c>
      <c r="G555" s="1" t="s">
        <v>13</v>
      </c>
      <c r="H555" s="1" t="s">
        <v>350</v>
      </c>
      <c r="J555" s="1" t="s">
        <v>347</v>
      </c>
      <c r="M555" s="2">
        <v>24</v>
      </c>
      <c r="N555" s="4">
        <v>38.69</v>
      </c>
      <c r="O555" s="4">
        <v>928.56</v>
      </c>
    </row>
    <row r="557" spans="1:15" x14ac:dyDescent="0.25">
      <c r="A557" t="s">
        <v>351</v>
      </c>
      <c r="E557" t="s">
        <v>94</v>
      </c>
      <c r="L557" s="2">
        <v>80</v>
      </c>
      <c r="N557" s="4">
        <v>3095.2</v>
      </c>
    </row>
    <row r="559" spans="1:15" x14ac:dyDescent="0.25">
      <c r="A559" s="1" t="s">
        <v>352</v>
      </c>
    </row>
    <row r="561" spans="1:15" x14ac:dyDescent="0.25">
      <c r="A561" t="s">
        <v>1</v>
      </c>
      <c r="C561" t="s">
        <v>2</v>
      </c>
      <c r="D561" s="1" t="s">
        <v>3</v>
      </c>
      <c r="G561" t="s">
        <v>4</v>
      </c>
      <c r="H561" t="s">
        <v>5</v>
      </c>
      <c r="J561" t="s">
        <v>6</v>
      </c>
      <c r="L561" t="s">
        <v>7</v>
      </c>
      <c r="N561" s="3" t="s">
        <v>8</v>
      </c>
      <c r="O561" s="3" t="s">
        <v>9</v>
      </c>
    </row>
    <row r="563" spans="1:15" x14ac:dyDescent="0.25">
      <c r="A563" s="1" t="s">
        <v>353</v>
      </c>
      <c r="C563" s="1" t="s">
        <v>354</v>
      </c>
      <c r="D563" s="1" t="s">
        <v>350</v>
      </c>
      <c r="G563" s="1" t="s">
        <v>13</v>
      </c>
      <c r="H563" s="1" t="s">
        <v>350</v>
      </c>
      <c r="J563" s="1" t="s">
        <v>352</v>
      </c>
      <c r="M563" s="2">
        <v>63</v>
      </c>
      <c r="N563" s="4">
        <v>16</v>
      </c>
      <c r="O563" s="4">
        <v>1008</v>
      </c>
    </row>
    <row r="565" spans="1:15" x14ac:dyDescent="0.25">
      <c r="A565" t="s">
        <v>355</v>
      </c>
      <c r="E565" t="s">
        <v>31</v>
      </c>
      <c r="L565" s="2">
        <v>63</v>
      </c>
      <c r="N565" s="4">
        <v>1008</v>
      </c>
    </row>
    <row r="567" spans="1:15" x14ac:dyDescent="0.25">
      <c r="A567" s="1" t="s">
        <v>356</v>
      </c>
    </row>
    <row r="569" spans="1:15" x14ac:dyDescent="0.25">
      <c r="A569" t="s">
        <v>1</v>
      </c>
      <c r="C569" t="s">
        <v>2</v>
      </c>
      <c r="D569" s="1" t="s">
        <v>3</v>
      </c>
      <c r="G569" t="s">
        <v>4</v>
      </c>
      <c r="H569" t="s">
        <v>5</v>
      </c>
      <c r="J569" t="s">
        <v>6</v>
      </c>
      <c r="L569" t="s">
        <v>7</v>
      </c>
      <c r="N569" s="3" t="s">
        <v>8</v>
      </c>
      <c r="O569" s="3" t="s">
        <v>9</v>
      </c>
    </row>
    <row r="571" spans="1:15" x14ac:dyDescent="0.25">
      <c r="A571" s="1" t="s">
        <v>348</v>
      </c>
      <c r="C571" s="1" t="s">
        <v>349</v>
      </c>
      <c r="D571" s="1" t="s">
        <v>350</v>
      </c>
      <c r="G571" s="1" t="s">
        <v>15</v>
      </c>
      <c r="H571" s="1" t="s">
        <v>350</v>
      </c>
      <c r="J571" s="1" t="s">
        <v>356</v>
      </c>
      <c r="M571" s="2">
        <v>10</v>
      </c>
      <c r="N571" s="4">
        <v>58.034999999999997</v>
      </c>
      <c r="O571" s="4">
        <v>580.35</v>
      </c>
    </row>
    <row r="573" spans="1:15" x14ac:dyDescent="0.25">
      <c r="A573" t="s">
        <v>357</v>
      </c>
      <c r="E573" t="s">
        <v>31</v>
      </c>
      <c r="L573" s="2">
        <v>10</v>
      </c>
      <c r="N573" s="4">
        <v>580.35</v>
      </c>
    </row>
    <row r="575" spans="1:15" x14ac:dyDescent="0.25">
      <c r="A575" s="1" t="s">
        <v>358</v>
      </c>
    </row>
    <row r="577" spans="1:15" x14ac:dyDescent="0.25">
      <c r="A577" t="s">
        <v>1</v>
      </c>
      <c r="C577" t="s">
        <v>2</v>
      </c>
      <c r="D577" s="1" t="s">
        <v>3</v>
      </c>
      <c r="G577" t="s">
        <v>4</v>
      </c>
      <c r="H577" t="s">
        <v>5</v>
      </c>
      <c r="J577" t="s">
        <v>6</v>
      </c>
      <c r="L577" t="s">
        <v>7</v>
      </c>
      <c r="N577" s="3" t="s">
        <v>8</v>
      </c>
      <c r="O577" s="3" t="s">
        <v>9</v>
      </c>
    </row>
    <row r="579" spans="1:15" x14ac:dyDescent="0.25">
      <c r="A579" s="1" t="s">
        <v>359</v>
      </c>
      <c r="C579" s="1" t="s">
        <v>360</v>
      </c>
      <c r="D579" s="1" t="s">
        <v>361</v>
      </c>
      <c r="G579" s="1" t="s">
        <v>56</v>
      </c>
      <c r="H579" s="1" t="s">
        <v>361</v>
      </c>
      <c r="J579" s="1" t="s">
        <v>358</v>
      </c>
      <c r="M579" s="2">
        <v>0</v>
      </c>
      <c r="N579" s="4">
        <v>0</v>
      </c>
      <c r="O579" s="4">
        <v>75</v>
      </c>
    </row>
    <row r="581" spans="1:15" x14ac:dyDescent="0.25">
      <c r="A581" t="s">
        <v>362</v>
      </c>
      <c r="E581" t="s">
        <v>31</v>
      </c>
      <c r="L581" s="2">
        <v>0</v>
      </c>
      <c r="N581" s="4">
        <v>75</v>
      </c>
    </row>
    <row r="583" spans="1:15" x14ac:dyDescent="0.25">
      <c r="A583" s="1" t="s">
        <v>363</v>
      </c>
    </row>
    <row r="585" spans="1:15" x14ac:dyDescent="0.25">
      <c r="A585" t="s">
        <v>1</v>
      </c>
      <c r="C585" t="s">
        <v>2</v>
      </c>
      <c r="D585" s="1" t="s">
        <v>3</v>
      </c>
      <c r="G585" t="s">
        <v>4</v>
      </c>
      <c r="H585" t="s">
        <v>5</v>
      </c>
      <c r="J585" t="s">
        <v>6</v>
      </c>
      <c r="L585" t="s">
        <v>7</v>
      </c>
      <c r="N585" s="3" t="s">
        <v>8</v>
      </c>
      <c r="O585" s="3" t="s">
        <v>9</v>
      </c>
    </row>
    <row r="587" spans="1:15" x14ac:dyDescent="0.25">
      <c r="A587" s="1" t="s">
        <v>364</v>
      </c>
      <c r="C587" s="1" t="s">
        <v>365</v>
      </c>
      <c r="D587" s="1" t="s">
        <v>361</v>
      </c>
      <c r="G587" s="1" t="s">
        <v>13</v>
      </c>
      <c r="H587" s="1" t="s">
        <v>361</v>
      </c>
      <c r="J587" s="1" t="s">
        <v>363</v>
      </c>
      <c r="M587" s="2">
        <v>35</v>
      </c>
      <c r="N587" s="4">
        <v>26.76</v>
      </c>
      <c r="O587" s="4">
        <v>936.6</v>
      </c>
    </row>
    <row r="588" spans="1:15" x14ac:dyDescent="0.25">
      <c r="A588" s="1" t="s">
        <v>366</v>
      </c>
      <c r="C588" s="1" t="s">
        <v>367</v>
      </c>
      <c r="D588" s="1" t="s">
        <v>361</v>
      </c>
      <c r="G588" s="1" t="s">
        <v>13</v>
      </c>
      <c r="H588" s="1" t="s">
        <v>361</v>
      </c>
      <c r="J588" s="1" t="s">
        <v>363</v>
      </c>
      <c r="M588" s="2">
        <v>0</v>
      </c>
      <c r="N588" s="4">
        <v>0</v>
      </c>
      <c r="O588" s="4">
        <v>-0.01</v>
      </c>
    </row>
    <row r="589" spans="1:15" x14ac:dyDescent="0.25">
      <c r="A589" s="1" t="s">
        <v>366</v>
      </c>
      <c r="C589" s="1" t="s">
        <v>367</v>
      </c>
      <c r="D589" s="1" t="s">
        <v>361</v>
      </c>
      <c r="G589" s="1" t="s">
        <v>36</v>
      </c>
      <c r="H589" s="1" t="s">
        <v>361</v>
      </c>
      <c r="J589" s="1" t="s">
        <v>363</v>
      </c>
      <c r="M589" s="2">
        <v>3.5</v>
      </c>
      <c r="N589" s="4">
        <v>30.65</v>
      </c>
      <c r="O589" s="4">
        <v>107.28</v>
      </c>
    </row>
    <row r="590" spans="1:15" x14ac:dyDescent="0.25">
      <c r="A590" s="1" t="s">
        <v>366</v>
      </c>
      <c r="C590" s="1" t="s">
        <v>367</v>
      </c>
      <c r="D590" s="1" t="s">
        <v>361</v>
      </c>
      <c r="G590" s="1" t="s">
        <v>13</v>
      </c>
      <c r="H590" s="1" t="s">
        <v>361</v>
      </c>
      <c r="J590" s="1" t="s">
        <v>363</v>
      </c>
      <c r="M590" s="2">
        <v>45.5</v>
      </c>
      <c r="N590" s="4">
        <v>30.65</v>
      </c>
      <c r="O590" s="4">
        <v>1394.58</v>
      </c>
    </row>
    <row r="591" spans="1:15" x14ac:dyDescent="0.25">
      <c r="A591" s="1" t="s">
        <v>366</v>
      </c>
      <c r="C591" s="1" t="s">
        <v>367</v>
      </c>
      <c r="D591" s="1" t="s">
        <v>361</v>
      </c>
      <c r="G591" s="1" t="s">
        <v>14</v>
      </c>
      <c r="H591" s="1" t="s">
        <v>361</v>
      </c>
      <c r="J591" s="1" t="s">
        <v>363</v>
      </c>
      <c r="M591" s="2">
        <v>7</v>
      </c>
      <c r="N591" s="4">
        <v>30.65</v>
      </c>
      <c r="O591" s="4">
        <v>214.55</v>
      </c>
    </row>
    <row r="593" spans="1:15" x14ac:dyDescent="0.25">
      <c r="A593" t="s">
        <v>368</v>
      </c>
      <c r="E593" t="s">
        <v>290</v>
      </c>
      <c r="L593" s="2">
        <v>91</v>
      </c>
      <c r="N593" s="4">
        <v>2653</v>
      </c>
    </row>
    <row r="595" spans="1:15" x14ac:dyDescent="0.25">
      <c r="A595" s="1" t="s">
        <v>369</v>
      </c>
    </row>
    <row r="597" spans="1:15" x14ac:dyDescent="0.25">
      <c r="A597" t="s">
        <v>1</v>
      </c>
      <c r="C597" t="s">
        <v>2</v>
      </c>
      <c r="D597" s="1" t="s">
        <v>3</v>
      </c>
      <c r="G597" t="s">
        <v>4</v>
      </c>
      <c r="H597" t="s">
        <v>5</v>
      </c>
      <c r="J597" t="s">
        <v>6</v>
      </c>
      <c r="L597" t="s">
        <v>7</v>
      </c>
      <c r="N597" s="3" t="s">
        <v>8</v>
      </c>
      <c r="O597" s="3" t="s">
        <v>9</v>
      </c>
    </row>
    <row r="599" spans="1:15" x14ac:dyDescent="0.25">
      <c r="A599" s="1" t="s">
        <v>370</v>
      </c>
      <c r="C599" s="1" t="s">
        <v>371</v>
      </c>
      <c r="D599" s="1" t="s">
        <v>361</v>
      </c>
      <c r="G599" s="1" t="s">
        <v>56</v>
      </c>
      <c r="H599" s="1" t="s">
        <v>361</v>
      </c>
      <c r="J599" s="1" t="s">
        <v>369</v>
      </c>
      <c r="M599" s="2">
        <v>0</v>
      </c>
      <c r="N599" s="4">
        <v>0</v>
      </c>
      <c r="O599" s="4">
        <v>1750</v>
      </c>
    </row>
    <row r="601" spans="1:15" x14ac:dyDescent="0.25">
      <c r="A601" t="s">
        <v>372</v>
      </c>
      <c r="E601" t="s">
        <v>31</v>
      </c>
      <c r="L601" s="2">
        <v>0</v>
      </c>
      <c r="N601" s="4">
        <v>1750</v>
      </c>
    </row>
    <row r="603" spans="1:15" x14ac:dyDescent="0.25">
      <c r="A603" s="1" t="s">
        <v>373</v>
      </c>
    </row>
    <row r="605" spans="1:15" x14ac:dyDescent="0.25">
      <c r="A605" t="s">
        <v>1</v>
      </c>
      <c r="C605" t="s">
        <v>2</v>
      </c>
      <c r="D605" s="1" t="s">
        <v>3</v>
      </c>
      <c r="G605" t="s">
        <v>4</v>
      </c>
      <c r="H605" t="s">
        <v>5</v>
      </c>
      <c r="J605" t="s">
        <v>6</v>
      </c>
      <c r="L605" t="s">
        <v>7</v>
      </c>
      <c r="N605" s="3" t="s">
        <v>8</v>
      </c>
      <c r="O605" s="3" t="s">
        <v>9</v>
      </c>
    </row>
    <row r="607" spans="1:15" x14ac:dyDescent="0.25">
      <c r="A607" s="1" t="s">
        <v>374</v>
      </c>
      <c r="C607" s="1" t="s">
        <v>375</v>
      </c>
      <c r="D607" s="1" t="s">
        <v>376</v>
      </c>
      <c r="G607" s="1" t="s">
        <v>13</v>
      </c>
      <c r="H607" s="1" t="s">
        <v>376</v>
      </c>
      <c r="J607" s="1" t="s">
        <v>373</v>
      </c>
      <c r="M607" s="2">
        <v>0</v>
      </c>
      <c r="N607" s="4">
        <v>0</v>
      </c>
      <c r="O607" s="4">
        <v>-0.01</v>
      </c>
    </row>
    <row r="608" spans="1:15" x14ac:dyDescent="0.25">
      <c r="A608" s="1" t="s">
        <v>374</v>
      </c>
      <c r="C608" s="1" t="s">
        <v>375</v>
      </c>
      <c r="D608" s="1" t="s">
        <v>376</v>
      </c>
      <c r="G608" s="1" t="s">
        <v>13</v>
      </c>
      <c r="H608" s="1" t="s">
        <v>376</v>
      </c>
      <c r="J608" s="1" t="s">
        <v>373</v>
      </c>
      <c r="M608" s="2">
        <v>59</v>
      </c>
      <c r="N608" s="4">
        <v>45.879750000000001</v>
      </c>
      <c r="O608" s="4">
        <v>2706.91</v>
      </c>
    </row>
    <row r="609" spans="1:15" x14ac:dyDescent="0.25">
      <c r="A609" s="1" t="s">
        <v>374</v>
      </c>
      <c r="C609" s="1" t="s">
        <v>375</v>
      </c>
      <c r="D609" s="1" t="s">
        <v>376</v>
      </c>
      <c r="G609" s="1" t="s">
        <v>19</v>
      </c>
      <c r="H609" s="1" t="s">
        <v>376</v>
      </c>
      <c r="J609" s="1" t="s">
        <v>373</v>
      </c>
      <c r="M609" s="2">
        <v>12</v>
      </c>
      <c r="N609" s="4">
        <v>45.879750000000001</v>
      </c>
      <c r="O609" s="4">
        <v>550.55999999999995</v>
      </c>
    </row>
    <row r="610" spans="1:15" x14ac:dyDescent="0.25">
      <c r="A610" s="1" t="s">
        <v>374</v>
      </c>
      <c r="C610" s="1" t="s">
        <v>375</v>
      </c>
      <c r="D610" s="1" t="s">
        <v>376</v>
      </c>
      <c r="G610" s="1" t="s">
        <v>14</v>
      </c>
      <c r="H610" s="1" t="s">
        <v>376</v>
      </c>
      <c r="J610" s="1" t="s">
        <v>373</v>
      </c>
      <c r="M610" s="2">
        <v>8.5</v>
      </c>
      <c r="N610" s="4">
        <v>45.879750000000001</v>
      </c>
      <c r="O610" s="4">
        <v>389.98</v>
      </c>
    </row>
    <row r="611" spans="1:15" x14ac:dyDescent="0.25">
      <c r="A611" s="1" t="s">
        <v>374</v>
      </c>
      <c r="C611" s="1" t="s">
        <v>375</v>
      </c>
      <c r="D611" s="1" t="s">
        <v>376</v>
      </c>
      <c r="G611" s="1" t="s">
        <v>69</v>
      </c>
      <c r="H611" s="1" t="s">
        <v>376</v>
      </c>
      <c r="J611" s="1" t="s">
        <v>373</v>
      </c>
      <c r="M611" s="2">
        <v>0.5</v>
      </c>
      <c r="N611" s="4">
        <v>45.879750000000001</v>
      </c>
      <c r="O611" s="4">
        <v>22.94</v>
      </c>
    </row>
    <row r="613" spans="1:15" x14ac:dyDescent="0.25">
      <c r="A613" t="s">
        <v>377</v>
      </c>
      <c r="E613" t="s">
        <v>290</v>
      </c>
      <c r="L613" s="2">
        <v>80</v>
      </c>
      <c r="N613" s="4">
        <v>3670.38</v>
      </c>
    </row>
    <row r="615" spans="1:15" x14ac:dyDescent="0.25">
      <c r="A615" s="1" t="s">
        <v>378</v>
      </c>
    </row>
    <row r="617" spans="1:15" x14ac:dyDescent="0.25">
      <c r="A617" t="s">
        <v>1</v>
      </c>
      <c r="C617" t="s">
        <v>2</v>
      </c>
      <c r="D617" s="1" t="s">
        <v>3</v>
      </c>
      <c r="G617" t="s">
        <v>4</v>
      </c>
      <c r="H617" t="s">
        <v>5</v>
      </c>
      <c r="J617" t="s">
        <v>6</v>
      </c>
      <c r="L617" t="s">
        <v>7</v>
      </c>
      <c r="N617" s="3" t="s">
        <v>8</v>
      </c>
      <c r="O617" s="3" t="s">
        <v>9</v>
      </c>
    </row>
    <row r="619" spans="1:15" x14ac:dyDescent="0.25">
      <c r="A619" s="1" t="s">
        <v>379</v>
      </c>
      <c r="C619" s="1" t="s">
        <v>380</v>
      </c>
      <c r="D619" s="1" t="s">
        <v>376</v>
      </c>
      <c r="G619" s="1" t="s">
        <v>13</v>
      </c>
      <c r="H619" s="1" t="s">
        <v>376</v>
      </c>
      <c r="J619" s="1" t="s">
        <v>378</v>
      </c>
      <c r="M619" s="2">
        <v>14</v>
      </c>
      <c r="N619" s="4">
        <v>28.91</v>
      </c>
      <c r="O619" s="4">
        <v>404.74</v>
      </c>
    </row>
    <row r="620" spans="1:15" x14ac:dyDescent="0.25">
      <c r="A620" s="1" t="s">
        <v>381</v>
      </c>
      <c r="C620" s="1" t="s">
        <v>382</v>
      </c>
      <c r="D620" s="1" t="s">
        <v>376</v>
      </c>
      <c r="G620" s="1" t="s">
        <v>13</v>
      </c>
      <c r="H620" s="1" t="s">
        <v>376</v>
      </c>
      <c r="J620" s="1" t="s">
        <v>378</v>
      </c>
      <c r="M620" s="2">
        <v>15.5</v>
      </c>
      <c r="N620" s="4">
        <v>26.87</v>
      </c>
      <c r="O620" s="4">
        <v>416.49</v>
      </c>
    </row>
    <row r="621" spans="1:15" x14ac:dyDescent="0.25">
      <c r="A621" s="1" t="s">
        <v>383</v>
      </c>
      <c r="C621" s="1" t="s">
        <v>384</v>
      </c>
      <c r="D621" s="1" t="s">
        <v>376</v>
      </c>
      <c r="G621" s="1" t="s">
        <v>13</v>
      </c>
      <c r="H621" s="1" t="s">
        <v>376</v>
      </c>
      <c r="J621" s="1" t="s">
        <v>378</v>
      </c>
      <c r="M621" s="2">
        <v>0</v>
      </c>
      <c r="N621" s="4">
        <v>0</v>
      </c>
      <c r="O621" s="4">
        <v>-0.01</v>
      </c>
    </row>
    <row r="622" spans="1:15" x14ac:dyDescent="0.25">
      <c r="A622" s="1" t="s">
        <v>383</v>
      </c>
      <c r="C622" s="1" t="s">
        <v>384</v>
      </c>
      <c r="D622" s="1" t="s">
        <v>376</v>
      </c>
      <c r="G622" s="1" t="s">
        <v>19</v>
      </c>
      <c r="H622" s="1" t="s">
        <v>376</v>
      </c>
      <c r="J622" s="1" t="s">
        <v>378</v>
      </c>
      <c r="M622" s="2">
        <v>5</v>
      </c>
      <c r="N622" s="4">
        <v>28.25</v>
      </c>
      <c r="O622" s="4">
        <v>141.25</v>
      </c>
    </row>
    <row r="623" spans="1:15" x14ac:dyDescent="0.25">
      <c r="A623" s="1" t="s">
        <v>383</v>
      </c>
      <c r="C623" s="1" t="s">
        <v>384</v>
      </c>
      <c r="D623" s="1" t="s">
        <v>376</v>
      </c>
      <c r="G623" s="1" t="s">
        <v>14</v>
      </c>
      <c r="H623" s="1" t="s">
        <v>376</v>
      </c>
      <c r="J623" s="1" t="s">
        <v>378</v>
      </c>
      <c r="M623" s="2">
        <v>4.75</v>
      </c>
      <c r="N623" s="4">
        <v>28.25</v>
      </c>
      <c r="O623" s="4">
        <v>134.19</v>
      </c>
    </row>
    <row r="624" spans="1:15" x14ac:dyDescent="0.25">
      <c r="A624" s="1" t="s">
        <v>383</v>
      </c>
      <c r="C624" s="1" t="s">
        <v>384</v>
      </c>
      <c r="D624" s="1" t="s">
        <v>376</v>
      </c>
      <c r="G624" s="1" t="s">
        <v>13</v>
      </c>
      <c r="H624" s="1" t="s">
        <v>376</v>
      </c>
      <c r="J624" s="1" t="s">
        <v>378</v>
      </c>
      <c r="M624" s="2">
        <v>34.5</v>
      </c>
      <c r="N624" s="4">
        <v>28.25</v>
      </c>
      <c r="O624" s="4">
        <v>974.63</v>
      </c>
    </row>
    <row r="625" spans="1:15" x14ac:dyDescent="0.25">
      <c r="A625" s="1" t="s">
        <v>383</v>
      </c>
      <c r="C625" s="1" t="s">
        <v>384</v>
      </c>
      <c r="D625" s="1" t="s">
        <v>376</v>
      </c>
      <c r="G625" s="1" t="s">
        <v>36</v>
      </c>
      <c r="H625" s="1" t="s">
        <v>376</v>
      </c>
      <c r="J625" s="1" t="s">
        <v>378</v>
      </c>
      <c r="M625" s="2">
        <v>3.75</v>
      </c>
      <c r="N625" s="4">
        <v>28.25</v>
      </c>
      <c r="O625" s="4">
        <v>105.94</v>
      </c>
    </row>
    <row r="627" spans="1:15" x14ac:dyDescent="0.25">
      <c r="A627" t="s">
        <v>385</v>
      </c>
      <c r="E627" t="s">
        <v>121</v>
      </c>
      <c r="L627" s="2">
        <v>77.5</v>
      </c>
      <c r="N627" s="4">
        <v>2177.23</v>
      </c>
    </row>
    <row r="629" spans="1:15" x14ac:dyDescent="0.25">
      <c r="A629" s="1" t="s">
        <v>386</v>
      </c>
    </row>
    <row r="631" spans="1:15" x14ac:dyDescent="0.25">
      <c r="A631" t="s">
        <v>1</v>
      </c>
      <c r="C631" t="s">
        <v>2</v>
      </c>
      <c r="D631" s="1" t="s">
        <v>3</v>
      </c>
      <c r="G631" t="s">
        <v>4</v>
      </c>
      <c r="H631" t="s">
        <v>5</v>
      </c>
      <c r="J631" t="s">
        <v>6</v>
      </c>
      <c r="L631" t="s">
        <v>7</v>
      </c>
      <c r="N631" s="3" t="s">
        <v>8</v>
      </c>
      <c r="O631" s="3" t="s">
        <v>9</v>
      </c>
    </row>
    <row r="633" spans="1:15" x14ac:dyDescent="0.25">
      <c r="A633" s="1" t="s">
        <v>387</v>
      </c>
      <c r="C633" s="1" t="s">
        <v>388</v>
      </c>
      <c r="D633" s="1" t="s">
        <v>376</v>
      </c>
      <c r="G633" s="1" t="s">
        <v>13</v>
      </c>
      <c r="H633" s="1" t="s">
        <v>376</v>
      </c>
      <c r="J633" s="1" t="s">
        <v>386</v>
      </c>
      <c r="M633" s="2">
        <v>4</v>
      </c>
      <c r="N633" s="4">
        <v>57</v>
      </c>
      <c r="O633" s="4">
        <v>228</v>
      </c>
    </row>
    <row r="634" spans="1:15" x14ac:dyDescent="0.25">
      <c r="A634" s="1" t="s">
        <v>389</v>
      </c>
      <c r="C634" s="1" t="s">
        <v>390</v>
      </c>
      <c r="D634" s="1" t="s">
        <v>376</v>
      </c>
      <c r="G634" s="1" t="s">
        <v>13</v>
      </c>
      <c r="H634" s="1" t="s">
        <v>376</v>
      </c>
      <c r="J634" s="1" t="s">
        <v>386</v>
      </c>
      <c r="M634" s="2">
        <v>2</v>
      </c>
      <c r="N634" s="4">
        <v>55</v>
      </c>
      <c r="O634" s="4">
        <v>110</v>
      </c>
    </row>
    <row r="636" spans="1:15" x14ac:dyDescent="0.25">
      <c r="A636" t="s">
        <v>391</v>
      </c>
      <c r="E636" t="s">
        <v>79</v>
      </c>
      <c r="L636" s="2">
        <v>6</v>
      </c>
      <c r="N636" s="4">
        <v>338</v>
      </c>
    </row>
    <row r="638" spans="1:15" x14ac:dyDescent="0.25">
      <c r="A638" s="1" t="s">
        <v>392</v>
      </c>
    </row>
    <row r="640" spans="1:15" x14ac:dyDescent="0.25">
      <c r="A640" t="s">
        <v>1</v>
      </c>
      <c r="C640" t="s">
        <v>2</v>
      </c>
      <c r="D640" s="1" t="s">
        <v>3</v>
      </c>
      <c r="G640" t="s">
        <v>4</v>
      </c>
      <c r="H640" t="s">
        <v>5</v>
      </c>
      <c r="J640" t="s">
        <v>6</v>
      </c>
      <c r="L640" t="s">
        <v>7</v>
      </c>
      <c r="N640" s="3" t="s">
        <v>8</v>
      </c>
      <c r="O640" s="3" t="s">
        <v>9</v>
      </c>
    </row>
    <row r="642" spans="1:15" x14ac:dyDescent="0.25">
      <c r="A642" s="1" t="s">
        <v>393</v>
      </c>
      <c r="C642" s="1" t="s">
        <v>394</v>
      </c>
      <c r="D642" s="1" t="s">
        <v>395</v>
      </c>
      <c r="G642" s="1" t="s">
        <v>13</v>
      </c>
      <c r="H642" s="1" t="s">
        <v>395</v>
      </c>
      <c r="J642" s="1" t="s">
        <v>392</v>
      </c>
      <c r="M642" s="2">
        <v>56</v>
      </c>
      <c r="N642" s="4">
        <v>53.253749999999997</v>
      </c>
      <c r="O642" s="4">
        <v>2982.21</v>
      </c>
    </row>
    <row r="643" spans="1:15" x14ac:dyDescent="0.25">
      <c r="A643" s="1" t="s">
        <v>393</v>
      </c>
      <c r="C643" s="1" t="s">
        <v>394</v>
      </c>
      <c r="D643" s="1" t="s">
        <v>395</v>
      </c>
      <c r="G643" s="1" t="s">
        <v>14</v>
      </c>
      <c r="H643" s="1" t="s">
        <v>395</v>
      </c>
      <c r="J643" s="1" t="s">
        <v>392</v>
      </c>
      <c r="M643" s="2">
        <v>8</v>
      </c>
      <c r="N643" s="4">
        <v>53.253749999999997</v>
      </c>
      <c r="O643" s="4">
        <v>426.03</v>
      </c>
    </row>
    <row r="644" spans="1:15" x14ac:dyDescent="0.25">
      <c r="A644" s="1" t="s">
        <v>393</v>
      </c>
      <c r="C644" s="1" t="s">
        <v>394</v>
      </c>
      <c r="D644" s="1" t="s">
        <v>395</v>
      </c>
      <c r="G644" s="1" t="s">
        <v>36</v>
      </c>
      <c r="H644" s="1" t="s">
        <v>395</v>
      </c>
      <c r="J644" s="1" t="s">
        <v>392</v>
      </c>
      <c r="M644" s="2">
        <v>16</v>
      </c>
      <c r="N644" s="4">
        <v>53.253749999999997</v>
      </c>
      <c r="O644" s="4">
        <v>852.06</v>
      </c>
    </row>
    <row r="645" spans="1:15" x14ac:dyDescent="0.25">
      <c r="A645" s="1" t="s">
        <v>396</v>
      </c>
      <c r="C645" s="1" t="s">
        <v>397</v>
      </c>
      <c r="D645" s="1" t="s">
        <v>395</v>
      </c>
      <c r="G645" s="1" t="s">
        <v>36</v>
      </c>
      <c r="H645" s="1" t="s">
        <v>395</v>
      </c>
      <c r="J645" s="1" t="s">
        <v>392</v>
      </c>
      <c r="M645" s="2">
        <v>16</v>
      </c>
      <c r="N645" s="4">
        <v>34.43</v>
      </c>
      <c r="O645" s="4">
        <v>550.88</v>
      </c>
    </row>
    <row r="646" spans="1:15" x14ac:dyDescent="0.25">
      <c r="A646" s="1" t="s">
        <v>396</v>
      </c>
      <c r="C646" s="1" t="s">
        <v>397</v>
      </c>
      <c r="D646" s="1" t="s">
        <v>395</v>
      </c>
      <c r="G646" s="1" t="s">
        <v>14</v>
      </c>
      <c r="H646" s="1" t="s">
        <v>395</v>
      </c>
      <c r="J646" s="1" t="s">
        <v>392</v>
      </c>
      <c r="M646" s="2">
        <v>7</v>
      </c>
      <c r="N646" s="4">
        <v>34.43</v>
      </c>
      <c r="O646" s="4">
        <v>241.01</v>
      </c>
    </row>
    <row r="647" spans="1:15" x14ac:dyDescent="0.25">
      <c r="A647" s="1" t="s">
        <v>396</v>
      </c>
      <c r="C647" s="1" t="s">
        <v>397</v>
      </c>
      <c r="D647" s="1" t="s">
        <v>395</v>
      </c>
      <c r="G647" s="1" t="s">
        <v>13</v>
      </c>
      <c r="H647" s="1" t="s">
        <v>395</v>
      </c>
      <c r="J647" s="1" t="s">
        <v>392</v>
      </c>
      <c r="M647" s="2">
        <v>47</v>
      </c>
      <c r="N647" s="4">
        <v>34.43</v>
      </c>
      <c r="O647" s="4">
        <v>1618.21</v>
      </c>
    </row>
    <row r="648" spans="1:15" x14ac:dyDescent="0.25">
      <c r="A648" s="1" t="s">
        <v>398</v>
      </c>
      <c r="C648" s="1" t="s">
        <v>399</v>
      </c>
      <c r="D648" s="1" t="s">
        <v>395</v>
      </c>
      <c r="G648" s="1" t="s">
        <v>19</v>
      </c>
      <c r="H648" s="1" t="s">
        <v>395</v>
      </c>
      <c r="J648" s="1" t="s">
        <v>392</v>
      </c>
      <c r="M648" s="2">
        <v>28</v>
      </c>
      <c r="N648" s="4">
        <v>25.24</v>
      </c>
      <c r="O648" s="4">
        <v>706.72</v>
      </c>
    </row>
    <row r="649" spans="1:15" x14ac:dyDescent="0.25">
      <c r="A649" s="1" t="s">
        <v>398</v>
      </c>
      <c r="C649" s="1" t="s">
        <v>399</v>
      </c>
      <c r="D649" s="1" t="s">
        <v>395</v>
      </c>
      <c r="G649" s="1" t="s">
        <v>14</v>
      </c>
      <c r="H649" s="1" t="s">
        <v>395</v>
      </c>
      <c r="J649" s="1" t="s">
        <v>392</v>
      </c>
      <c r="M649" s="2">
        <v>7</v>
      </c>
      <c r="N649" s="4">
        <v>25.24</v>
      </c>
      <c r="O649" s="4">
        <v>176.68</v>
      </c>
    </row>
    <row r="650" spans="1:15" x14ac:dyDescent="0.25">
      <c r="A650" s="1" t="s">
        <v>398</v>
      </c>
      <c r="C650" s="1" t="s">
        <v>399</v>
      </c>
      <c r="D650" s="1" t="s">
        <v>395</v>
      </c>
      <c r="G650" s="1" t="s">
        <v>13</v>
      </c>
      <c r="H650" s="1" t="s">
        <v>395</v>
      </c>
      <c r="J650" s="1" t="s">
        <v>392</v>
      </c>
      <c r="M650" s="2">
        <v>35</v>
      </c>
      <c r="N650" s="4">
        <v>25.24</v>
      </c>
      <c r="O650" s="4">
        <v>883.4</v>
      </c>
    </row>
    <row r="651" spans="1:15" x14ac:dyDescent="0.25">
      <c r="A651" s="1" t="s">
        <v>400</v>
      </c>
      <c r="C651" s="1" t="s">
        <v>401</v>
      </c>
      <c r="D651" s="1" t="s">
        <v>395</v>
      </c>
      <c r="G651" s="1" t="s">
        <v>13</v>
      </c>
      <c r="H651" s="1" t="s">
        <v>395</v>
      </c>
      <c r="J651" s="1" t="s">
        <v>392</v>
      </c>
      <c r="M651" s="2">
        <v>60</v>
      </c>
      <c r="N651" s="4">
        <v>29.14</v>
      </c>
      <c r="O651" s="4">
        <v>1748.4</v>
      </c>
    </row>
    <row r="652" spans="1:15" x14ac:dyDescent="0.25">
      <c r="A652" s="1" t="s">
        <v>400</v>
      </c>
      <c r="C652" s="1" t="s">
        <v>401</v>
      </c>
      <c r="D652" s="1" t="s">
        <v>395</v>
      </c>
      <c r="G652" s="1" t="s">
        <v>14</v>
      </c>
      <c r="H652" s="1" t="s">
        <v>395</v>
      </c>
      <c r="J652" s="1" t="s">
        <v>392</v>
      </c>
      <c r="M652" s="2">
        <v>7</v>
      </c>
      <c r="N652" s="4">
        <v>29.14</v>
      </c>
      <c r="O652" s="4">
        <v>203.98</v>
      </c>
    </row>
    <row r="653" spans="1:15" x14ac:dyDescent="0.25">
      <c r="A653" s="1" t="s">
        <v>400</v>
      </c>
      <c r="C653" s="1" t="s">
        <v>401</v>
      </c>
      <c r="D653" s="1" t="s">
        <v>395</v>
      </c>
      <c r="G653" s="1" t="s">
        <v>36</v>
      </c>
      <c r="H653" s="1" t="s">
        <v>395</v>
      </c>
      <c r="J653" s="1" t="s">
        <v>392</v>
      </c>
      <c r="M653" s="2">
        <v>3</v>
      </c>
      <c r="N653" s="4">
        <v>29.14</v>
      </c>
      <c r="O653" s="4">
        <v>87.42</v>
      </c>
    </row>
    <row r="654" spans="1:15" x14ac:dyDescent="0.25">
      <c r="A654" s="1" t="s">
        <v>402</v>
      </c>
      <c r="C654" s="1" t="s">
        <v>403</v>
      </c>
      <c r="D654" s="1" t="s">
        <v>395</v>
      </c>
      <c r="G654" s="1" t="s">
        <v>13</v>
      </c>
      <c r="H654" s="1" t="s">
        <v>395</v>
      </c>
      <c r="J654" s="1" t="s">
        <v>392</v>
      </c>
      <c r="M654" s="2">
        <v>63</v>
      </c>
      <c r="N654" s="4">
        <v>24.57</v>
      </c>
      <c r="O654" s="4">
        <v>1547.91</v>
      </c>
    </row>
    <row r="655" spans="1:15" x14ac:dyDescent="0.25">
      <c r="A655" s="1" t="s">
        <v>402</v>
      </c>
      <c r="C655" s="1" t="s">
        <v>403</v>
      </c>
      <c r="D655" s="1" t="s">
        <v>395</v>
      </c>
      <c r="G655" s="1" t="s">
        <v>14</v>
      </c>
      <c r="H655" s="1" t="s">
        <v>395</v>
      </c>
      <c r="J655" s="1" t="s">
        <v>392</v>
      </c>
      <c r="M655" s="2">
        <v>7</v>
      </c>
      <c r="N655" s="4">
        <v>24.57</v>
      </c>
      <c r="O655" s="4">
        <v>171.99</v>
      </c>
    </row>
    <row r="656" spans="1:15" x14ac:dyDescent="0.25">
      <c r="A656" s="1" t="s">
        <v>404</v>
      </c>
      <c r="C656" s="1" t="s">
        <v>405</v>
      </c>
      <c r="D656" s="1" t="s">
        <v>395</v>
      </c>
      <c r="G656" s="1" t="s">
        <v>13</v>
      </c>
      <c r="H656" s="1" t="s">
        <v>395</v>
      </c>
      <c r="J656" s="1" t="s">
        <v>392</v>
      </c>
      <c r="M656" s="2">
        <v>63</v>
      </c>
      <c r="N656" s="4">
        <v>34.71</v>
      </c>
      <c r="O656" s="4">
        <v>2186.73</v>
      </c>
    </row>
    <row r="657" spans="1:15" x14ac:dyDescent="0.25">
      <c r="A657" s="1" t="s">
        <v>404</v>
      </c>
      <c r="C657" s="1" t="s">
        <v>405</v>
      </c>
      <c r="D657" s="1" t="s">
        <v>395</v>
      </c>
      <c r="G657" s="1" t="s">
        <v>14</v>
      </c>
      <c r="H657" s="1" t="s">
        <v>395</v>
      </c>
      <c r="J657" s="1" t="s">
        <v>392</v>
      </c>
      <c r="M657" s="2">
        <v>7</v>
      </c>
      <c r="N657" s="4">
        <v>34.71</v>
      </c>
      <c r="O657" s="4">
        <v>242.97</v>
      </c>
    </row>
    <row r="658" spans="1:15" x14ac:dyDescent="0.25">
      <c r="A658" s="1" t="s">
        <v>406</v>
      </c>
      <c r="C658" s="1" t="s">
        <v>407</v>
      </c>
      <c r="D658" s="1" t="s">
        <v>395</v>
      </c>
      <c r="G658" s="1" t="s">
        <v>13</v>
      </c>
      <c r="H658" s="1" t="s">
        <v>395</v>
      </c>
      <c r="J658" s="1" t="s">
        <v>392</v>
      </c>
      <c r="M658" s="2">
        <v>56</v>
      </c>
      <c r="N658" s="4">
        <v>38.69</v>
      </c>
      <c r="O658" s="4">
        <v>2166.64</v>
      </c>
    </row>
    <row r="659" spans="1:15" x14ac:dyDescent="0.25">
      <c r="A659" s="1" t="s">
        <v>406</v>
      </c>
      <c r="C659" s="1" t="s">
        <v>407</v>
      </c>
      <c r="D659" s="1" t="s">
        <v>395</v>
      </c>
      <c r="G659" s="1" t="s">
        <v>36</v>
      </c>
      <c r="H659" s="1" t="s">
        <v>395</v>
      </c>
      <c r="J659" s="1" t="s">
        <v>392</v>
      </c>
      <c r="M659" s="2">
        <v>7</v>
      </c>
      <c r="N659" s="4">
        <v>38.69</v>
      </c>
      <c r="O659" s="4">
        <v>270.83</v>
      </c>
    </row>
    <row r="660" spans="1:15" x14ac:dyDescent="0.25">
      <c r="A660" s="1" t="s">
        <v>406</v>
      </c>
      <c r="C660" s="1" t="s">
        <v>407</v>
      </c>
      <c r="D660" s="1" t="s">
        <v>395</v>
      </c>
      <c r="G660" s="1" t="s">
        <v>14</v>
      </c>
      <c r="H660" s="1" t="s">
        <v>395</v>
      </c>
      <c r="J660" s="1" t="s">
        <v>392</v>
      </c>
      <c r="M660" s="2">
        <v>7</v>
      </c>
      <c r="N660" s="4">
        <v>38.69</v>
      </c>
      <c r="O660" s="4">
        <v>270.83</v>
      </c>
    </row>
    <row r="662" spans="1:15" x14ac:dyDescent="0.25">
      <c r="A662" t="s">
        <v>408</v>
      </c>
      <c r="E662" t="s">
        <v>282</v>
      </c>
      <c r="L662" s="2">
        <v>500</v>
      </c>
      <c r="N662" s="4">
        <v>17334.900000000001</v>
      </c>
    </row>
    <row r="664" spans="1:15" x14ac:dyDescent="0.25">
      <c r="A664" s="1" t="s">
        <v>409</v>
      </c>
    </row>
    <row r="666" spans="1:15" x14ac:dyDescent="0.25">
      <c r="A666" t="s">
        <v>1</v>
      </c>
      <c r="C666" t="s">
        <v>2</v>
      </c>
      <c r="D666" s="1" t="s">
        <v>3</v>
      </c>
      <c r="G666" t="s">
        <v>4</v>
      </c>
      <c r="H666" t="s">
        <v>5</v>
      </c>
      <c r="J666" t="s">
        <v>6</v>
      </c>
      <c r="L666" t="s">
        <v>7</v>
      </c>
      <c r="N666" s="3" t="s">
        <v>8</v>
      </c>
      <c r="O666" s="3" t="s">
        <v>9</v>
      </c>
    </row>
    <row r="668" spans="1:15" x14ac:dyDescent="0.25">
      <c r="A668" s="1" t="s">
        <v>330</v>
      </c>
      <c r="C668" s="1" t="s">
        <v>331</v>
      </c>
      <c r="D668" s="1" t="s">
        <v>183</v>
      </c>
      <c r="G668" s="1" t="s">
        <v>13</v>
      </c>
      <c r="H668" s="1" t="s">
        <v>395</v>
      </c>
      <c r="J668" s="1" t="s">
        <v>409</v>
      </c>
      <c r="M668" s="2">
        <v>18</v>
      </c>
      <c r="N668" s="4">
        <v>28.91</v>
      </c>
      <c r="O668" s="4">
        <v>520.38</v>
      </c>
    </row>
    <row r="669" spans="1:15" x14ac:dyDescent="0.25">
      <c r="A669" s="1" t="s">
        <v>410</v>
      </c>
      <c r="C669" s="1" t="s">
        <v>411</v>
      </c>
      <c r="D669" s="1" t="s">
        <v>395</v>
      </c>
      <c r="G669" s="1" t="s">
        <v>13</v>
      </c>
      <c r="H669" s="1" t="s">
        <v>395</v>
      </c>
      <c r="J669" s="1" t="s">
        <v>409</v>
      </c>
      <c r="M669" s="2">
        <v>37.5</v>
      </c>
      <c r="N669" s="4">
        <v>22.65</v>
      </c>
      <c r="O669" s="4">
        <v>849.38</v>
      </c>
    </row>
    <row r="670" spans="1:15" x14ac:dyDescent="0.25">
      <c r="A670" s="1" t="s">
        <v>412</v>
      </c>
      <c r="C670" s="1" t="s">
        <v>413</v>
      </c>
      <c r="D670" s="1" t="s">
        <v>395</v>
      </c>
      <c r="G670" s="1" t="s">
        <v>13</v>
      </c>
      <c r="H670" s="1" t="s">
        <v>395</v>
      </c>
      <c r="J670" s="1" t="s">
        <v>409</v>
      </c>
      <c r="M670" s="2">
        <v>36</v>
      </c>
      <c r="N670" s="4">
        <v>19.84</v>
      </c>
      <c r="O670" s="4">
        <v>714.24</v>
      </c>
    </row>
    <row r="671" spans="1:15" x14ac:dyDescent="0.25">
      <c r="A671" s="1" t="s">
        <v>414</v>
      </c>
      <c r="C671" s="1" t="s">
        <v>415</v>
      </c>
      <c r="D671" s="1" t="s">
        <v>395</v>
      </c>
      <c r="G671" s="1" t="s">
        <v>13</v>
      </c>
      <c r="H671" s="1" t="s">
        <v>395</v>
      </c>
      <c r="J671" s="1" t="s">
        <v>409</v>
      </c>
      <c r="M671" s="2">
        <v>32.5</v>
      </c>
      <c r="N671" s="4">
        <v>25.24</v>
      </c>
      <c r="O671" s="4">
        <v>820.3</v>
      </c>
    </row>
    <row r="672" spans="1:15" x14ac:dyDescent="0.25">
      <c r="A672" s="1" t="s">
        <v>416</v>
      </c>
      <c r="C672" s="1" t="s">
        <v>417</v>
      </c>
      <c r="D672" s="1" t="s">
        <v>395</v>
      </c>
      <c r="G672" s="1" t="s">
        <v>13</v>
      </c>
      <c r="H672" s="1" t="s">
        <v>395</v>
      </c>
      <c r="J672" s="1" t="s">
        <v>409</v>
      </c>
      <c r="M672" s="2">
        <v>31</v>
      </c>
      <c r="N672" s="4">
        <v>23.27</v>
      </c>
      <c r="O672" s="4">
        <v>721.37</v>
      </c>
    </row>
    <row r="674" spans="1:15" x14ac:dyDescent="0.25">
      <c r="A674" t="s">
        <v>418</v>
      </c>
      <c r="E674" t="s">
        <v>290</v>
      </c>
      <c r="L674" s="2">
        <v>155</v>
      </c>
      <c r="N674" s="4">
        <v>3625.67</v>
      </c>
    </row>
    <row r="676" spans="1:15" x14ac:dyDescent="0.25">
      <c r="A676" s="1" t="s">
        <v>419</v>
      </c>
    </row>
    <row r="678" spans="1:15" x14ac:dyDescent="0.25">
      <c r="A678" t="s">
        <v>1</v>
      </c>
      <c r="C678" t="s">
        <v>2</v>
      </c>
      <c r="D678" s="1" t="s">
        <v>3</v>
      </c>
      <c r="G678" t="s">
        <v>4</v>
      </c>
      <c r="H678" t="s">
        <v>5</v>
      </c>
      <c r="J678" t="s">
        <v>6</v>
      </c>
      <c r="L678" t="s">
        <v>7</v>
      </c>
      <c r="N678" s="3" t="s">
        <v>8</v>
      </c>
      <c r="O678" s="3" t="s">
        <v>9</v>
      </c>
    </row>
    <row r="680" spans="1:15" x14ac:dyDescent="0.25">
      <c r="A680" s="1" t="s">
        <v>420</v>
      </c>
      <c r="C680" s="1" t="s">
        <v>421</v>
      </c>
      <c r="D680" s="1" t="s">
        <v>395</v>
      </c>
      <c r="G680" s="1" t="s">
        <v>13</v>
      </c>
      <c r="H680" s="1" t="s">
        <v>395</v>
      </c>
      <c r="J680" s="1" t="s">
        <v>419</v>
      </c>
      <c r="M680" s="2">
        <v>38</v>
      </c>
      <c r="N680" s="4">
        <v>22.65</v>
      </c>
      <c r="O680" s="4">
        <v>860.7</v>
      </c>
    </row>
    <row r="681" spans="1:15" x14ac:dyDescent="0.25">
      <c r="A681" s="1" t="s">
        <v>422</v>
      </c>
      <c r="C681" s="1" t="s">
        <v>423</v>
      </c>
      <c r="D681" s="1" t="s">
        <v>395</v>
      </c>
      <c r="G681" s="1" t="s">
        <v>13</v>
      </c>
      <c r="H681" s="1" t="s">
        <v>395</v>
      </c>
      <c r="J681" s="1" t="s">
        <v>419</v>
      </c>
      <c r="M681" s="2">
        <v>31</v>
      </c>
      <c r="N681" s="4">
        <v>22.65</v>
      </c>
      <c r="O681" s="4">
        <v>702.15</v>
      </c>
    </row>
    <row r="683" spans="1:15" x14ac:dyDescent="0.25">
      <c r="A683" t="s">
        <v>424</v>
      </c>
      <c r="E683" t="s">
        <v>79</v>
      </c>
      <c r="L683" s="2">
        <v>69</v>
      </c>
      <c r="N683" s="4">
        <v>1562.85</v>
      </c>
    </row>
    <row r="685" spans="1:15" x14ac:dyDescent="0.25">
      <c r="A685" s="1" t="s">
        <v>425</v>
      </c>
    </row>
    <row r="687" spans="1:15" x14ac:dyDescent="0.25">
      <c r="A687" t="s">
        <v>1</v>
      </c>
      <c r="C687" t="s">
        <v>2</v>
      </c>
      <c r="D687" s="1" t="s">
        <v>3</v>
      </c>
      <c r="G687" t="s">
        <v>4</v>
      </c>
      <c r="H687" t="s">
        <v>5</v>
      </c>
      <c r="J687" t="s">
        <v>6</v>
      </c>
      <c r="L687" t="s">
        <v>7</v>
      </c>
      <c r="N687" s="3" t="s">
        <v>8</v>
      </c>
      <c r="O687" s="3" t="s">
        <v>9</v>
      </c>
    </row>
    <row r="689" spans="1:15" x14ac:dyDescent="0.25">
      <c r="A689" s="1" t="s">
        <v>426</v>
      </c>
      <c r="C689" s="1" t="s">
        <v>427</v>
      </c>
      <c r="D689" s="1" t="s">
        <v>29</v>
      </c>
      <c r="G689" s="1" t="s">
        <v>13</v>
      </c>
      <c r="H689" s="1" t="s">
        <v>29</v>
      </c>
      <c r="J689" s="1" t="s">
        <v>425</v>
      </c>
      <c r="M689" s="2">
        <v>80</v>
      </c>
      <c r="N689" s="4">
        <v>30.89</v>
      </c>
      <c r="O689" s="4">
        <v>2471.1999999999998</v>
      </c>
    </row>
    <row r="690" spans="1:15" x14ac:dyDescent="0.25">
      <c r="A690" s="1" t="s">
        <v>428</v>
      </c>
      <c r="C690" s="1" t="s">
        <v>429</v>
      </c>
      <c r="D690" s="1" t="s">
        <v>29</v>
      </c>
      <c r="G690" s="1" t="s">
        <v>14</v>
      </c>
      <c r="H690" s="1" t="s">
        <v>29</v>
      </c>
      <c r="J690" s="1" t="s">
        <v>425</v>
      </c>
      <c r="M690" s="2">
        <v>8</v>
      </c>
      <c r="N690" s="4">
        <v>47.7774</v>
      </c>
      <c r="O690" s="4">
        <v>382.22</v>
      </c>
    </row>
    <row r="691" spans="1:15" x14ac:dyDescent="0.25">
      <c r="A691" s="1" t="s">
        <v>428</v>
      </c>
      <c r="C691" s="1" t="s">
        <v>429</v>
      </c>
      <c r="D691" s="1" t="s">
        <v>29</v>
      </c>
      <c r="G691" s="1" t="s">
        <v>36</v>
      </c>
      <c r="H691" s="1" t="s">
        <v>29</v>
      </c>
      <c r="J691" s="1" t="s">
        <v>425</v>
      </c>
      <c r="M691" s="2">
        <v>16</v>
      </c>
      <c r="N691" s="4">
        <v>47.7774</v>
      </c>
      <c r="O691" s="4">
        <v>764.44</v>
      </c>
    </row>
    <row r="692" spans="1:15" x14ac:dyDescent="0.25">
      <c r="A692" s="1" t="s">
        <v>428</v>
      </c>
      <c r="C692" s="1" t="s">
        <v>429</v>
      </c>
      <c r="D692" s="1" t="s">
        <v>29</v>
      </c>
      <c r="G692" s="1" t="s">
        <v>13</v>
      </c>
      <c r="H692" s="1" t="s">
        <v>29</v>
      </c>
      <c r="J692" s="1" t="s">
        <v>425</v>
      </c>
      <c r="M692" s="2">
        <v>56</v>
      </c>
      <c r="N692" s="4">
        <v>0</v>
      </c>
      <c r="O692" s="4">
        <v>2675.53</v>
      </c>
    </row>
    <row r="693" spans="1:15" x14ac:dyDescent="0.25">
      <c r="A693" s="1" t="s">
        <v>344</v>
      </c>
      <c r="C693" s="1" t="s">
        <v>345</v>
      </c>
      <c r="D693" s="1" t="s">
        <v>29</v>
      </c>
      <c r="G693" s="1" t="s">
        <v>14</v>
      </c>
      <c r="H693" s="1" t="s">
        <v>29</v>
      </c>
      <c r="J693" s="1" t="s">
        <v>425</v>
      </c>
      <c r="M693" s="2">
        <v>8</v>
      </c>
      <c r="N693" s="4">
        <v>31.07</v>
      </c>
      <c r="O693" s="4">
        <v>248.56</v>
      </c>
    </row>
    <row r="694" spans="1:15" x14ac:dyDescent="0.25">
      <c r="A694" s="1" t="s">
        <v>344</v>
      </c>
      <c r="C694" s="1" t="s">
        <v>345</v>
      </c>
      <c r="D694" s="1" t="s">
        <v>29</v>
      </c>
      <c r="G694" s="1" t="s">
        <v>19</v>
      </c>
      <c r="H694" s="1" t="s">
        <v>29</v>
      </c>
      <c r="J694" s="1" t="s">
        <v>425</v>
      </c>
      <c r="M694" s="2">
        <v>72</v>
      </c>
      <c r="N694" s="4">
        <v>31.07</v>
      </c>
      <c r="O694" s="4">
        <v>2237.04</v>
      </c>
    </row>
    <row r="695" spans="1:15" x14ac:dyDescent="0.25">
      <c r="A695" s="1" t="s">
        <v>430</v>
      </c>
      <c r="C695" s="1" t="s">
        <v>431</v>
      </c>
      <c r="D695" s="1" t="s">
        <v>29</v>
      </c>
      <c r="G695" s="1" t="s">
        <v>14</v>
      </c>
      <c r="H695" s="1" t="s">
        <v>29</v>
      </c>
      <c r="J695" s="1" t="s">
        <v>425</v>
      </c>
      <c r="M695" s="2">
        <v>8</v>
      </c>
      <c r="N695" s="4">
        <v>25.72</v>
      </c>
      <c r="O695" s="4">
        <v>205.76</v>
      </c>
    </row>
    <row r="696" spans="1:15" x14ac:dyDescent="0.25">
      <c r="A696" s="1" t="s">
        <v>430</v>
      </c>
      <c r="C696" s="1" t="s">
        <v>431</v>
      </c>
      <c r="D696" s="1" t="s">
        <v>29</v>
      </c>
      <c r="G696" s="1" t="s">
        <v>19</v>
      </c>
      <c r="H696" s="1" t="s">
        <v>29</v>
      </c>
      <c r="J696" s="1" t="s">
        <v>425</v>
      </c>
      <c r="M696" s="2">
        <v>2.75</v>
      </c>
      <c r="N696" s="4">
        <v>25.72</v>
      </c>
      <c r="O696" s="4">
        <v>70.73</v>
      </c>
    </row>
    <row r="697" spans="1:15" x14ac:dyDescent="0.25">
      <c r="A697" s="1" t="s">
        <v>430</v>
      </c>
      <c r="C697" s="1" t="s">
        <v>431</v>
      </c>
      <c r="D697" s="1" t="s">
        <v>29</v>
      </c>
      <c r="G697" s="1" t="s">
        <v>13</v>
      </c>
      <c r="H697" s="1" t="s">
        <v>29</v>
      </c>
      <c r="J697" s="1" t="s">
        <v>425</v>
      </c>
      <c r="M697" s="2">
        <v>69.25</v>
      </c>
      <c r="N697" s="4">
        <v>25.72</v>
      </c>
      <c r="O697" s="4">
        <v>1781.11</v>
      </c>
    </row>
    <row r="699" spans="1:15" x14ac:dyDescent="0.25">
      <c r="A699" t="s">
        <v>432</v>
      </c>
      <c r="E699" t="s">
        <v>433</v>
      </c>
      <c r="L699" s="2">
        <v>320</v>
      </c>
      <c r="N699" s="4">
        <v>10836.59</v>
      </c>
    </row>
    <row r="701" spans="1:15" x14ac:dyDescent="0.25">
      <c r="A701" s="1" t="s">
        <v>434</v>
      </c>
    </row>
    <row r="703" spans="1:15" x14ac:dyDescent="0.25">
      <c r="A703" t="s">
        <v>1</v>
      </c>
      <c r="C703" t="s">
        <v>2</v>
      </c>
      <c r="D703" s="1" t="s">
        <v>3</v>
      </c>
      <c r="G703" t="s">
        <v>4</v>
      </c>
      <c r="H703" t="s">
        <v>5</v>
      </c>
      <c r="J703" t="s">
        <v>6</v>
      </c>
      <c r="L703" t="s">
        <v>7</v>
      </c>
      <c r="N703" s="3" t="s">
        <v>8</v>
      </c>
      <c r="O703" s="3" t="s">
        <v>9</v>
      </c>
    </row>
    <row r="705" spans="1:15" x14ac:dyDescent="0.25">
      <c r="A705" s="1" t="s">
        <v>27</v>
      </c>
      <c r="C705" s="1" t="s">
        <v>28</v>
      </c>
      <c r="D705" s="1" t="s">
        <v>29</v>
      </c>
      <c r="G705" s="1" t="s">
        <v>13</v>
      </c>
      <c r="H705" s="1" t="s">
        <v>29</v>
      </c>
      <c r="J705" s="1" t="s">
        <v>434</v>
      </c>
      <c r="M705" s="2">
        <v>38</v>
      </c>
      <c r="N705" s="4">
        <v>17.86</v>
      </c>
      <c r="O705" s="4">
        <v>678.68</v>
      </c>
    </row>
    <row r="707" spans="1:15" x14ac:dyDescent="0.25">
      <c r="A707" t="s">
        <v>435</v>
      </c>
      <c r="E707" t="s">
        <v>31</v>
      </c>
      <c r="L707" s="2">
        <v>38</v>
      </c>
      <c r="N707" s="4">
        <v>678.68</v>
      </c>
    </row>
    <row r="709" spans="1:15" x14ac:dyDescent="0.25">
      <c r="A709" s="1" t="s">
        <v>436</v>
      </c>
    </row>
    <row r="711" spans="1:15" x14ac:dyDescent="0.25">
      <c r="A711" t="s">
        <v>1</v>
      </c>
      <c r="C711" t="s">
        <v>2</v>
      </c>
      <c r="D711" s="1" t="s">
        <v>3</v>
      </c>
      <c r="G711" t="s">
        <v>4</v>
      </c>
      <c r="H711" t="s">
        <v>5</v>
      </c>
      <c r="J711" t="s">
        <v>6</v>
      </c>
      <c r="L711" t="s">
        <v>7</v>
      </c>
      <c r="N711" s="3" t="s">
        <v>8</v>
      </c>
      <c r="O711" s="3" t="s">
        <v>9</v>
      </c>
    </row>
    <row r="713" spans="1:15" x14ac:dyDescent="0.25">
      <c r="A713" s="1" t="s">
        <v>426</v>
      </c>
      <c r="C713" s="1" t="s">
        <v>427</v>
      </c>
      <c r="D713" s="1" t="s">
        <v>29</v>
      </c>
      <c r="G713" s="1" t="s">
        <v>15</v>
      </c>
      <c r="H713" s="1" t="s">
        <v>29</v>
      </c>
      <c r="J713" s="1" t="s">
        <v>436</v>
      </c>
      <c r="M713" s="2">
        <v>10</v>
      </c>
      <c r="N713" s="4">
        <v>46.335000000000001</v>
      </c>
      <c r="O713" s="4">
        <v>463.35</v>
      </c>
    </row>
    <row r="714" spans="1:15" x14ac:dyDescent="0.25">
      <c r="A714" s="1" t="s">
        <v>426</v>
      </c>
      <c r="C714" s="1" t="s">
        <v>427</v>
      </c>
      <c r="D714" s="1" t="s">
        <v>29</v>
      </c>
      <c r="G714" s="1" t="s">
        <v>343</v>
      </c>
      <c r="H714" s="1" t="s">
        <v>29</v>
      </c>
      <c r="J714" s="1" t="s">
        <v>436</v>
      </c>
      <c r="M714" s="2">
        <v>8</v>
      </c>
      <c r="N714" s="4">
        <v>61.78</v>
      </c>
      <c r="O714" s="4">
        <v>494.24</v>
      </c>
    </row>
    <row r="716" spans="1:15" x14ac:dyDescent="0.25">
      <c r="A716" t="s">
        <v>437</v>
      </c>
      <c r="E716" t="s">
        <v>79</v>
      </c>
      <c r="L716" s="2">
        <v>18</v>
      </c>
      <c r="N716" s="4">
        <v>957.59</v>
      </c>
    </row>
    <row r="718" spans="1:15" x14ac:dyDescent="0.25">
      <c r="A718" s="1" t="s">
        <v>438</v>
      </c>
    </row>
    <row r="720" spans="1:15" x14ac:dyDescent="0.25">
      <c r="A720" t="s">
        <v>1</v>
      </c>
      <c r="C720" t="s">
        <v>2</v>
      </c>
      <c r="D720" s="1" t="s">
        <v>3</v>
      </c>
      <c r="G720" t="s">
        <v>4</v>
      </c>
      <c r="H720" t="s">
        <v>5</v>
      </c>
      <c r="J720" t="s">
        <v>6</v>
      </c>
      <c r="L720" t="s">
        <v>7</v>
      </c>
      <c r="N720" s="3" t="s">
        <v>8</v>
      </c>
      <c r="O720" s="3" t="s">
        <v>9</v>
      </c>
    </row>
    <row r="722" spans="1:15" x14ac:dyDescent="0.25">
      <c r="A722" s="1" t="s">
        <v>439</v>
      </c>
      <c r="C722" s="1" t="s">
        <v>440</v>
      </c>
      <c r="D722" s="1" t="s">
        <v>188</v>
      </c>
      <c r="G722" s="1" t="s">
        <v>13</v>
      </c>
      <c r="H722" s="1" t="s">
        <v>188</v>
      </c>
      <c r="J722" s="1" t="s">
        <v>438</v>
      </c>
      <c r="M722" s="2">
        <v>0</v>
      </c>
      <c r="N722" s="4">
        <v>0</v>
      </c>
      <c r="O722" s="4">
        <v>2173.27</v>
      </c>
    </row>
    <row r="723" spans="1:15" x14ac:dyDescent="0.25">
      <c r="A723" s="1" t="s">
        <v>304</v>
      </c>
      <c r="C723" s="1" t="s">
        <v>305</v>
      </c>
      <c r="D723" s="1" t="s">
        <v>227</v>
      </c>
      <c r="G723" s="1" t="s">
        <v>13</v>
      </c>
      <c r="H723" s="1" t="s">
        <v>227</v>
      </c>
      <c r="J723" s="1" t="s">
        <v>438</v>
      </c>
      <c r="M723" s="2">
        <v>32</v>
      </c>
      <c r="N723" s="4">
        <v>26.13</v>
      </c>
      <c r="O723" s="4">
        <v>836.16</v>
      </c>
    </row>
    <row r="724" spans="1:15" x14ac:dyDescent="0.25">
      <c r="A724" s="1" t="s">
        <v>441</v>
      </c>
      <c r="C724" s="1" t="s">
        <v>442</v>
      </c>
      <c r="D724" s="1" t="s">
        <v>188</v>
      </c>
      <c r="G724" s="1" t="s">
        <v>13</v>
      </c>
      <c r="H724" s="1" t="s">
        <v>188</v>
      </c>
      <c r="J724" s="1" t="s">
        <v>438</v>
      </c>
      <c r="M724" s="2">
        <v>0</v>
      </c>
      <c r="N724" s="4">
        <v>0</v>
      </c>
      <c r="O724" s="4">
        <v>4145.7700000000004</v>
      </c>
    </row>
    <row r="725" spans="1:15" x14ac:dyDescent="0.25">
      <c r="A725" s="1" t="s">
        <v>443</v>
      </c>
      <c r="C725" s="1" t="s">
        <v>444</v>
      </c>
      <c r="D725" s="1" t="s">
        <v>445</v>
      </c>
      <c r="G725" s="1" t="s">
        <v>446</v>
      </c>
      <c r="H725" s="1" t="s">
        <v>445</v>
      </c>
      <c r="J725" s="1" t="s">
        <v>438</v>
      </c>
      <c r="M725" s="2">
        <v>7</v>
      </c>
      <c r="N725" s="4">
        <v>10.09</v>
      </c>
      <c r="O725" s="4">
        <v>70.63</v>
      </c>
    </row>
    <row r="726" spans="1:15" x14ac:dyDescent="0.25">
      <c r="A726" s="1" t="s">
        <v>443</v>
      </c>
      <c r="C726" s="1" t="s">
        <v>444</v>
      </c>
      <c r="D726" s="1" t="s">
        <v>445</v>
      </c>
      <c r="G726" s="1" t="s">
        <v>447</v>
      </c>
      <c r="H726" s="1" t="s">
        <v>445</v>
      </c>
      <c r="J726" s="1" t="s">
        <v>438</v>
      </c>
      <c r="M726" s="2">
        <v>6</v>
      </c>
      <c r="N726" s="4">
        <v>20.170000000000002</v>
      </c>
      <c r="O726" s="4">
        <v>121.02</v>
      </c>
    </row>
    <row r="727" spans="1:15" x14ac:dyDescent="0.25">
      <c r="A727" s="1" t="s">
        <v>448</v>
      </c>
      <c r="C727" s="1" t="s">
        <v>449</v>
      </c>
      <c r="D727" s="1" t="s">
        <v>188</v>
      </c>
      <c r="G727" s="1" t="s">
        <v>13</v>
      </c>
      <c r="H727" s="1" t="s">
        <v>188</v>
      </c>
      <c r="J727" s="1" t="s">
        <v>438</v>
      </c>
      <c r="M727" s="2">
        <v>0</v>
      </c>
      <c r="N727" s="4">
        <v>0</v>
      </c>
      <c r="O727" s="4">
        <v>4525.5</v>
      </c>
    </row>
    <row r="728" spans="1:15" x14ac:dyDescent="0.25">
      <c r="A728" s="1" t="s">
        <v>186</v>
      </c>
      <c r="C728" s="1" t="s">
        <v>187</v>
      </c>
      <c r="D728" s="1" t="s">
        <v>188</v>
      </c>
      <c r="G728" s="1" t="s">
        <v>13</v>
      </c>
      <c r="H728" s="1" t="s">
        <v>188</v>
      </c>
      <c r="J728" s="1" t="s">
        <v>438</v>
      </c>
      <c r="M728" s="2">
        <v>0</v>
      </c>
      <c r="N728" s="4">
        <v>0</v>
      </c>
      <c r="O728" s="4">
        <v>2173.27</v>
      </c>
    </row>
    <row r="729" spans="1:15" x14ac:dyDescent="0.25">
      <c r="A729" s="1" t="s">
        <v>450</v>
      </c>
      <c r="C729" s="1" t="s">
        <v>451</v>
      </c>
      <c r="D729" s="1" t="s">
        <v>188</v>
      </c>
      <c r="G729" s="1" t="s">
        <v>13</v>
      </c>
      <c r="H729" s="1" t="s">
        <v>188</v>
      </c>
      <c r="J729" s="1" t="s">
        <v>438</v>
      </c>
      <c r="M729" s="2">
        <v>0</v>
      </c>
      <c r="N729" s="4">
        <v>0</v>
      </c>
      <c r="O729" s="4">
        <v>4217.3</v>
      </c>
    </row>
    <row r="730" spans="1:15" x14ac:dyDescent="0.25">
      <c r="A730" s="1" t="s">
        <v>452</v>
      </c>
      <c r="C730" s="1" t="s">
        <v>453</v>
      </c>
      <c r="D730" s="1" t="s">
        <v>188</v>
      </c>
      <c r="G730" s="1" t="s">
        <v>13</v>
      </c>
      <c r="H730" s="1" t="s">
        <v>188</v>
      </c>
      <c r="J730" s="1" t="s">
        <v>438</v>
      </c>
      <c r="M730" s="2">
        <v>0</v>
      </c>
      <c r="N730" s="4">
        <v>0</v>
      </c>
      <c r="O730" s="4">
        <v>3924.33</v>
      </c>
    </row>
    <row r="731" spans="1:15" x14ac:dyDescent="0.25">
      <c r="A731" s="1" t="s">
        <v>454</v>
      </c>
      <c r="C731" s="1" t="s">
        <v>455</v>
      </c>
      <c r="D731" s="1" t="s">
        <v>445</v>
      </c>
      <c r="G731" s="1" t="s">
        <v>13</v>
      </c>
      <c r="H731" s="1" t="s">
        <v>445</v>
      </c>
      <c r="J731" s="1" t="s">
        <v>438</v>
      </c>
      <c r="M731" s="2">
        <v>11.5</v>
      </c>
      <c r="N731" s="4">
        <v>20.170000000000002</v>
      </c>
      <c r="O731" s="4">
        <v>231.96</v>
      </c>
    </row>
    <row r="732" spans="1:15" x14ac:dyDescent="0.25">
      <c r="A732" s="1" t="s">
        <v>456</v>
      </c>
      <c r="C732" s="1" t="s">
        <v>457</v>
      </c>
      <c r="D732" s="1" t="s">
        <v>188</v>
      </c>
      <c r="G732" s="1" t="s">
        <v>13</v>
      </c>
      <c r="H732" s="1" t="s">
        <v>188</v>
      </c>
      <c r="J732" s="1" t="s">
        <v>438</v>
      </c>
      <c r="M732" s="2">
        <v>0</v>
      </c>
      <c r="N732" s="4">
        <v>0</v>
      </c>
      <c r="O732" s="4">
        <v>3218.28</v>
      </c>
    </row>
    <row r="733" spans="1:15" x14ac:dyDescent="0.25">
      <c r="A733" s="1" t="s">
        <v>458</v>
      </c>
      <c r="C733" s="1" t="s">
        <v>459</v>
      </c>
      <c r="D733" s="1" t="s">
        <v>460</v>
      </c>
      <c r="G733" s="1" t="s">
        <v>13</v>
      </c>
      <c r="H733" s="1" t="s">
        <v>460</v>
      </c>
      <c r="J733" s="1" t="s">
        <v>438</v>
      </c>
      <c r="M733" s="2">
        <v>0</v>
      </c>
      <c r="N733" s="4">
        <v>0</v>
      </c>
      <c r="O733" s="4">
        <v>2755.53</v>
      </c>
    </row>
    <row r="734" spans="1:15" x14ac:dyDescent="0.25">
      <c r="A734" s="1" t="s">
        <v>461</v>
      </c>
      <c r="C734" s="1" t="s">
        <v>462</v>
      </c>
      <c r="D734" s="1" t="s">
        <v>463</v>
      </c>
      <c r="G734" s="1" t="s">
        <v>13</v>
      </c>
      <c r="H734" s="1" t="s">
        <v>463</v>
      </c>
      <c r="J734" s="1" t="s">
        <v>438</v>
      </c>
      <c r="M734" s="2">
        <v>0</v>
      </c>
      <c r="N734" s="4">
        <v>0</v>
      </c>
      <c r="O734" s="4">
        <v>2663.06</v>
      </c>
    </row>
    <row r="735" spans="1:15" x14ac:dyDescent="0.25">
      <c r="A735" s="1" t="s">
        <v>464</v>
      </c>
      <c r="C735" s="1" t="s">
        <v>465</v>
      </c>
      <c r="D735" s="1" t="s">
        <v>466</v>
      </c>
      <c r="G735" s="1" t="s">
        <v>13</v>
      </c>
      <c r="H735" s="1" t="s">
        <v>466</v>
      </c>
      <c r="J735" s="1" t="s">
        <v>438</v>
      </c>
      <c r="M735" s="2">
        <v>20</v>
      </c>
      <c r="N735" s="4">
        <v>65</v>
      </c>
      <c r="O735" s="4">
        <v>1300</v>
      </c>
    </row>
    <row r="736" spans="1:15" x14ac:dyDescent="0.25">
      <c r="A736" s="1" t="s">
        <v>467</v>
      </c>
      <c r="C736" s="1" t="s">
        <v>468</v>
      </c>
      <c r="D736" s="1" t="s">
        <v>466</v>
      </c>
      <c r="G736" s="1" t="s">
        <v>13</v>
      </c>
      <c r="H736" s="1" t="s">
        <v>466</v>
      </c>
      <c r="J736" s="1" t="s">
        <v>438</v>
      </c>
      <c r="M736" s="2">
        <v>0</v>
      </c>
      <c r="N736" s="4">
        <v>0</v>
      </c>
      <c r="O736" s="4">
        <v>4525.5</v>
      </c>
    </row>
    <row r="737" spans="1:15" x14ac:dyDescent="0.25">
      <c r="A737" s="1" t="s">
        <v>469</v>
      </c>
      <c r="C737" s="1" t="s">
        <v>470</v>
      </c>
      <c r="D737" s="1" t="s">
        <v>471</v>
      </c>
      <c r="G737" s="1" t="s">
        <v>13</v>
      </c>
      <c r="H737" s="1" t="s">
        <v>471</v>
      </c>
      <c r="J737" s="1" t="s">
        <v>438</v>
      </c>
      <c r="M737" s="2">
        <v>0</v>
      </c>
      <c r="N737" s="4">
        <v>0</v>
      </c>
      <c r="O737" s="4">
        <v>3090.34</v>
      </c>
    </row>
    <row r="738" spans="1:15" x14ac:dyDescent="0.25">
      <c r="A738" s="1" t="s">
        <v>472</v>
      </c>
      <c r="C738" s="1" t="s">
        <v>473</v>
      </c>
      <c r="D738" s="1" t="s">
        <v>466</v>
      </c>
      <c r="G738" s="1" t="s">
        <v>13</v>
      </c>
      <c r="H738" s="1" t="s">
        <v>466</v>
      </c>
      <c r="J738" s="1" t="s">
        <v>438</v>
      </c>
      <c r="M738" s="2">
        <v>0</v>
      </c>
      <c r="N738" s="4">
        <v>0</v>
      </c>
      <c r="O738" s="4">
        <v>4363.83</v>
      </c>
    </row>
    <row r="739" spans="1:15" x14ac:dyDescent="0.25">
      <c r="A739" s="1" t="s">
        <v>474</v>
      </c>
      <c r="C739" s="1" t="s">
        <v>475</v>
      </c>
      <c r="D739" s="1" t="s">
        <v>188</v>
      </c>
      <c r="G739" s="1" t="s">
        <v>13</v>
      </c>
      <c r="H739" s="1" t="s">
        <v>188</v>
      </c>
      <c r="J739" s="1" t="s">
        <v>438</v>
      </c>
      <c r="M739" s="2">
        <v>0</v>
      </c>
      <c r="N739" s="4">
        <v>0</v>
      </c>
      <c r="O739" s="4">
        <v>4525.5</v>
      </c>
    </row>
    <row r="740" spans="1:15" x14ac:dyDescent="0.25">
      <c r="A740" s="1" t="s">
        <v>476</v>
      </c>
      <c r="C740" s="1" t="s">
        <v>477</v>
      </c>
      <c r="D740" s="1" t="s">
        <v>466</v>
      </c>
      <c r="G740" s="1" t="s">
        <v>13</v>
      </c>
      <c r="H740" s="1" t="s">
        <v>188</v>
      </c>
      <c r="J740" s="1" t="s">
        <v>438</v>
      </c>
      <c r="M740" s="2">
        <v>0</v>
      </c>
      <c r="N740" s="4">
        <v>0</v>
      </c>
      <c r="O740" s="4">
        <v>2388.0300000000002</v>
      </c>
    </row>
    <row r="741" spans="1:15" x14ac:dyDescent="0.25">
      <c r="A741" s="1" t="s">
        <v>478</v>
      </c>
      <c r="C741" s="1" t="s">
        <v>479</v>
      </c>
      <c r="D741" s="1" t="s">
        <v>227</v>
      </c>
      <c r="G741" s="1" t="s">
        <v>13</v>
      </c>
      <c r="H741" s="1" t="s">
        <v>227</v>
      </c>
      <c r="J741" s="1" t="s">
        <v>438</v>
      </c>
      <c r="M741" s="2">
        <v>0</v>
      </c>
      <c r="N741" s="4">
        <v>0</v>
      </c>
      <c r="O741" s="4">
        <v>4145.7700000000004</v>
      </c>
    </row>
    <row r="742" spans="1:15" x14ac:dyDescent="0.25">
      <c r="A742" s="1" t="s">
        <v>480</v>
      </c>
      <c r="C742" s="1" t="s">
        <v>481</v>
      </c>
      <c r="D742" s="1" t="s">
        <v>310</v>
      </c>
      <c r="G742" s="1" t="s">
        <v>13</v>
      </c>
      <c r="H742" s="1" t="s">
        <v>310</v>
      </c>
      <c r="J742" s="1" t="s">
        <v>438</v>
      </c>
      <c r="M742" s="2">
        <v>80</v>
      </c>
      <c r="N742" s="4">
        <v>19.5</v>
      </c>
      <c r="O742" s="4">
        <v>1560</v>
      </c>
    </row>
    <row r="743" spans="1:15" x14ac:dyDescent="0.25">
      <c r="A743" s="1" t="s">
        <v>480</v>
      </c>
      <c r="C743" s="1" t="s">
        <v>481</v>
      </c>
      <c r="D743" s="1" t="s">
        <v>310</v>
      </c>
      <c r="G743" s="1" t="s">
        <v>132</v>
      </c>
      <c r="H743" s="1" t="s">
        <v>310</v>
      </c>
      <c r="J743" s="1" t="s">
        <v>438</v>
      </c>
      <c r="M743" s="2">
        <v>5</v>
      </c>
      <c r="N743" s="4">
        <v>5</v>
      </c>
      <c r="O743" s="4">
        <v>25</v>
      </c>
    </row>
    <row r="744" spans="1:15" x14ac:dyDescent="0.25">
      <c r="A744" s="1" t="s">
        <v>480</v>
      </c>
      <c r="C744" s="1" t="s">
        <v>481</v>
      </c>
      <c r="D744" s="1" t="s">
        <v>310</v>
      </c>
      <c r="G744" s="1" t="s">
        <v>15</v>
      </c>
      <c r="H744" s="1" t="s">
        <v>310</v>
      </c>
      <c r="J744" s="1" t="s">
        <v>438</v>
      </c>
      <c r="M744" s="2">
        <v>10.5</v>
      </c>
      <c r="N744" s="4">
        <v>29.25</v>
      </c>
      <c r="O744" s="4">
        <v>307.13</v>
      </c>
    </row>
    <row r="745" spans="1:15" x14ac:dyDescent="0.25">
      <c r="A745" s="1" t="s">
        <v>482</v>
      </c>
      <c r="C745" s="1" t="s">
        <v>483</v>
      </c>
      <c r="D745" s="1" t="s">
        <v>188</v>
      </c>
      <c r="G745" s="1" t="s">
        <v>13</v>
      </c>
      <c r="H745" s="1" t="s">
        <v>188</v>
      </c>
      <c r="J745" s="1" t="s">
        <v>438</v>
      </c>
      <c r="M745" s="2">
        <v>0</v>
      </c>
      <c r="N745" s="4">
        <v>0</v>
      </c>
      <c r="O745" s="4">
        <v>4145.7700000000004</v>
      </c>
    </row>
    <row r="746" spans="1:15" x14ac:dyDescent="0.25">
      <c r="A746" s="1" t="s">
        <v>484</v>
      </c>
      <c r="C746" s="1" t="s">
        <v>485</v>
      </c>
      <c r="D746" s="1" t="s">
        <v>188</v>
      </c>
      <c r="G746" s="1" t="s">
        <v>13</v>
      </c>
      <c r="H746" s="1" t="s">
        <v>188</v>
      </c>
      <c r="J746" s="1" t="s">
        <v>438</v>
      </c>
      <c r="M746" s="2">
        <v>0</v>
      </c>
      <c r="N746" s="4">
        <v>0</v>
      </c>
      <c r="O746" s="4">
        <v>3782.97</v>
      </c>
    </row>
    <row r="747" spans="1:15" x14ac:dyDescent="0.25">
      <c r="A747" s="1" t="s">
        <v>486</v>
      </c>
      <c r="C747" s="1" t="s">
        <v>487</v>
      </c>
      <c r="D747" s="1" t="s">
        <v>463</v>
      </c>
      <c r="G747" s="1" t="s">
        <v>13</v>
      </c>
      <c r="H747" s="1" t="s">
        <v>463</v>
      </c>
      <c r="J747" s="1" t="s">
        <v>438</v>
      </c>
      <c r="M747" s="2">
        <v>0</v>
      </c>
      <c r="N747" s="4">
        <v>0</v>
      </c>
      <c r="O747" s="4">
        <v>3924.33</v>
      </c>
    </row>
    <row r="748" spans="1:15" x14ac:dyDescent="0.25">
      <c r="A748" s="1" t="s">
        <v>488</v>
      </c>
      <c r="C748" s="1" t="s">
        <v>489</v>
      </c>
      <c r="D748" s="1" t="s">
        <v>188</v>
      </c>
      <c r="G748" s="1" t="s">
        <v>13</v>
      </c>
      <c r="H748" s="1" t="s">
        <v>188</v>
      </c>
      <c r="J748" s="1" t="s">
        <v>438</v>
      </c>
      <c r="M748" s="2">
        <v>0</v>
      </c>
      <c r="N748" s="4">
        <v>0</v>
      </c>
      <c r="O748" s="4">
        <v>3488.44</v>
      </c>
    </row>
    <row r="749" spans="1:15" x14ac:dyDescent="0.25">
      <c r="A749" s="1" t="s">
        <v>308</v>
      </c>
      <c r="C749" s="1" t="s">
        <v>309</v>
      </c>
      <c r="D749" s="1" t="s">
        <v>310</v>
      </c>
      <c r="G749" s="1" t="s">
        <v>13</v>
      </c>
      <c r="H749" s="1" t="s">
        <v>310</v>
      </c>
      <c r="J749" s="1" t="s">
        <v>438</v>
      </c>
      <c r="M749" s="2">
        <v>32</v>
      </c>
      <c r="N749" s="4">
        <v>23.31</v>
      </c>
      <c r="O749" s="4">
        <v>745.92</v>
      </c>
    </row>
    <row r="750" spans="1:15" x14ac:dyDescent="0.25">
      <c r="A750" s="1" t="s">
        <v>308</v>
      </c>
      <c r="C750" s="1" t="s">
        <v>309</v>
      </c>
      <c r="D750" s="1" t="s">
        <v>310</v>
      </c>
      <c r="G750" s="1" t="s">
        <v>15</v>
      </c>
      <c r="H750" s="1" t="s">
        <v>310</v>
      </c>
      <c r="J750" s="1" t="s">
        <v>438</v>
      </c>
      <c r="M750" s="2">
        <v>1.5</v>
      </c>
      <c r="N750" s="4">
        <v>34.965000000000003</v>
      </c>
      <c r="O750" s="4">
        <v>52.45</v>
      </c>
    </row>
    <row r="751" spans="1:15" x14ac:dyDescent="0.25">
      <c r="A751" s="1" t="s">
        <v>490</v>
      </c>
      <c r="C751" s="1" t="s">
        <v>491</v>
      </c>
      <c r="D751" s="1" t="s">
        <v>188</v>
      </c>
      <c r="G751" s="1" t="s">
        <v>13</v>
      </c>
      <c r="H751" s="1" t="s">
        <v>188</v>
      </c>
      <c r="J751" s="1" t="s">
        <v>438</v>
      </c>
      <c r="M751" s="2">
        <v>0</v>
      </c>
      <c r="N751" s="4">
        <v>0</v>
      </c>
      <c r="O751" s="4">
        <v>2554.94</v>
      </c>
    </row>
    <row r="752" spans="1:15" x14ac:dyDescent="0.25">
      <c r="A752" s="1" t="s">
        <v>492</v>
      </c>
      <c r="C752" s="1" t="s">
        <v>493</v>
      </c>
      <c r="D752" s="1" t="s">
        <v>188</v>
      </c>
      <c r="G752" s="1" t="s">
        <v>494</v>
      </c>
      <c r="H752" s="1" t="s">
        <v>188</v>
      </c>
      <c r="J752" s="1" t="s">
        <v>438</v>
      </c>
      <c r="M752" s="2">
        <v>1</v>
      </c>
      <c r="N752" s="4">
        <v>25</v>
      </c>
      <c r="O752" s="4">
        <v>25</v>
      </c>
    </row>
    <row r="753" spans="1:15" x14ac:dyDescent="0.25">
      <c r="A753" s="1" t="s">
        <v>495</v>
      </c>
      <c r="C753" s="1" t="s">
        <v>496</v>
      </c>
      <c r="D753" s="1" t="s">
        <v>188</v>
      </c>
      <c r="G753" s="1" t="s">
        <v>13</v>
      </c>
      <c r="H753" s="1" t="s">
        <v>188</v>
      </c>
      <c r="J753" s="1" t="s">
        <v>438</v>
      </c>
      <c r="M753" s="2">
        <v>0</v>
      </c>
      <c r="N753" s="4">
        <v>0</v>
      </c>
      <c r="O753" s="4">
        <v>1753.13</v>
      </c>
    </row>
    <row r="754" spans="1:15" x14ac:dyDescent="0.25">
      <c r="A754" s="1" t="s">
        <v>497</v>
      </c>
      <c r="C754" s="1" t="s">
        <v>498</v>
      </c>
      <c r="D754" s="1" t="s">
        <v>227</v>
      </c>
      <c r="G754" s="1" t="s">
        <v>13</v>
      </c>
      <c r="H754" s="1" t="s">
        <v>227</v>
      </c>
      <c r="J754" s="1" t="s">
        <v>438</v>
      </c>
      <c r="M754" s="2">
        <v>0</v>
      </c>
      <c r="N754" s="4">
        <v>0</v>
      </c>
      <c r="O754" s="4">
        <v>2946.5</v>
      </c>
    </row>
    <row r="755" spans="1:15" x14ac:dyDescent="0.25">
      <c r="A755" s="1" t="s">
        <v>311</v>
      </c>
      <c r="C755" s="1" t="s">
        <v>312</v>
      </c>
      <c r="D755" s="1" t="s">
        <v>227</v>
      </c>
      <c r="G755" s="1" t="s">
        <v>13</v>
      </c>
      <c r="H755" s="1" t="s">
        <v>227</v>
      </c>
      <c r="J755" s="1" t="s">
        <v>438</v>
      </c>
      <c r="M755" s="2">
        <v>32</v>
      </c>
      <c r="N755" s="4">
        <v>28.79</v>
      </c>
      <c r="O755" s="4">
        <v>921.28</v>
      </c>
    </row>
    <row r="756" spans="1:15" x14ac:dyDescent="0.25">
      <c r="A756" s="1" t="s">
        <v>499</v>
      </c>
      <c r="C756" s="1" t="s">
        <v>500</v>
      </c>
      <c r="D756" s="1" t="s">
        <v>445</v>
      </c>
      <c r="G756" s="1" t="s">
        <v>446</v>
      </c>
      <c r="H756" s="1" t="s">
        <v>445</v>
      </c>
      <c r="J756" s="1" t="s">
        <v>438</v>
      </c>
      <c r="M756" s="2">
        <v>17.5</v>
      </c>
      <c r="N756" s="4">
        <v>10.09</v>
      </c>
      <c r="O756" s="4">
        <v>176.58</v>
      </c>
    </row>
    <row r="757" spans="1:15" x14ac:dyDescent="0.25">
      <c r="A757" s="1" t="s">
        <v>501</v>
      </c>
      <c r="C757" s="1" t="s">
        <v>502</v>
      </c>
      <c r="D757" s="1" t="s">
        <v>188</v>
      </c>
      <c r="G757" s="1" t="s">
        <v>13</v>
      </c>
      <c r="H757" s="1" t="s">
        <v>188</v>
      </c>
      <c r="J757" s="1" t="s">
        <v>438</v>
      </c>
      <c r="M757" s="2">
        <v>0</v>
      </c>
      <c r="N757" s="4">
        <v>0</v>
      </c>
      <c r="O757" s="4">
        <v>2173.27</v>
      </c>
    </row>
    <row r="758" spans="1:15" x14ac:dyDescent="0.25">
      <c r="A758" s="1" t="s">
        <v>503</v>
      </c>
      <c r="C758" s="1" t="s">
        <v>504</v>
      </c>
      <c r="D758" s="1" t="s">
        <v>445</v>
      </c>
      <c r="G758" s="1" t="s">
        <v>446</v>
      </c>
      <c r="H758" s="1" t="s">
        <v>445</v>
      </c>
      <c r="J758" s="1" t="s">
        <v>438</v>
      </c>
      <c r="M758" s="2">
        <v>7</v>
      </c>
      <c r="N758" s="4">
        <v>10.09</v>
      </c>
      <c r="O758" s="4">
        <v>70.63</v>
      </c>
    </row>
    <row r="759" spans="1:15" x14ac:dyDescent="0.25">
      <c r="A759" s="1" t="s">
        <v>505</v>
      </c>
      <c r="C759" s="1" t="s">
        <v>506</v>
      </c>
      <c r="D759" s="1" t="s">
        <v>188</v>
      </c>
      <c r="G759" s="1" t="s">
        <v>494</v>
      </c>
      <c r="H759" s="1" t="s">
        <v>188</v>
      </c>
      <c r="J759" s="1" t="s">
        <v>438</v>
      </c>
      <c r="M759" s="2">
        <v>1</v>
      </c>
      <c r="N759" s="4">
        <v>25</v>
      </c>
      <c r="O759" s="4">
        <v>25</v>
      </c>
    </row>
    <row r="760" spans="1:15" x14ac:dyDescent="0.25">
      <c r="A760" s="1" t="s">
        <v>505</v>
      </c>
      <c r="C760" s="1" t="s">
        <v>506</v>
      </c>
      <c r="D760" s="1" t="s">
        <v>188</v>
      </c>
      <c r="G760" s="1" t="s">
        <v>13</v>
      </c>
      <c r="H760" s="1" t="s">
        <v>188</v>
      </c>
      <c r="J760" s="1" t="s">
        <v>438</v>
      </c>
      <c r="M760" s="2">
        <v>0</v>
      </c>
      <c r="N760" s="4">
        <v>0</v>
      </c>
      <c r="O760" s="4">
        <v>2779.21</v>
      </c>
    </row>
    <row r="761" spans="1:15" x14ac:dyDescent="0.25">
      <c r="A761" s="1" t="s">
        <v>507</v>
      </c>
      <c r="C761" s="1" t="s">
        <v>508</v>
      </c>
      <c r="D761" s="1" t="s">
        <v>445</v>
      </c>
      <c r="G761" s="1" t="s">
        <v>447</v>
      </c>
      <c r="H761" s="1" t="s">
        <v>466</v>
      </c>
      <c r="J761" s="1" t="s">
        <v>438</v>
      </c>
      <c r="M761" s="2">
        <v>6</v>
      </c>
      <c r="N761" s="4">
        <v>23.39</v>
      </c>
      <c r="O761" s="4">
        <v>140.34</v>
      </c>
    </row>
    <row r="762" spans="1:15" x14ac:dyDescent="0.25">
      <c r="A762" s="1" t="s">
        <v>509</v>
      </c>
      <c r="C762" s="1" t="s">
        <v>510</v>
      </c>
      <c r="D762" s="1" t="s">
        <v>445</v>
      </c>
      <c r="G762" s="1" t="s">
        <v>446</v>
      </c>
      <c r="H762" s="1" t="s">
        <v>445</v>
      </c>
      <c r="J762" s="1" t="s">
        <v>438</v>
      </c>
      <c r="M762" s="2">
        <v>3.5</v>
      </c>
      <c r="N762" s="4">
        <v>10.09</v>
      </c>
      <c r="O762" s="4">
        <v>35.32</v>
      </c>
    </row>
    <row r="763" spans="1:15" x14ac:dyDescent="0.25">
      <c r="A763" s="1" t="s">
        <v>511</v>
      </c>
      <c r="C763" s="1" t="s">
        <v>512</v>
      </c>
      <c r="D763" s="1" t="s">
        <v>513</v>
      </c>
      <c r="G763" s="1" t="s">
        <v>13</v>
      </c>
      <c r="H763" s="1" t="s">
        <v>513</v>
      </c>
      <c r="J763" s="1" t="s">
        <v>438</v>
      </c>
      <c r="M763" s="2">
        <v>0</v>
      </c>
      <c r="N763" s="4">
        <v>0</v>
      </c>
      <c r="O763" s="4">
        <v>2064.06</v>
      </c>
    </row>
    <row r="764" spans="1:15" x14ac:dyDescent="0.25">
      <c r="A764" s="1" t="s">
        <v>514</v>
      </c>
      <c r="C764" s="1" t="s">
        <v>515</v>
      </c>
      <c r="D764" s="1" t="s">
        <v>188</v>
      </c>
      <c r="G764" s="1" t="s">
        <v>13</v>
      </c>
      <c r="H764" s="1" t="s">
        <v>188</v>
      </c>
      <c r="J764" s="1" t="s">
        <v>438</v>
      </c>
      <c r="M764" s="2">
        <v>0</v>
      </c>
      <c r="N764" s="4">
        <v>0</v>
      </c>
      <c r="O764" s="4">
        <v>2492.44</v>
      </c>
    </row>
    <row r="765" spans="1:15" x14ac:dyDescent="0.25">
      <c r="A765" s="1" t="s">
        <v>516</v>
      </c>
      <c r="C765" s="1" t="s">
        <v>517</v>
      </c>
      <c r="D765" s="1" t="s">
        <v>445</v>
      </c>
      <c r="G765" s="1" t="s">
        <v>447</v>
      </c>
      <c r="H765" s="1" t="s">
        <v>445</v>
      </c>
      <c r="J765" s="1" t="s">
        <v>438</v>
      </c>
      <c r="M765" s="2">
        <v>3</v>
      </c>
      <c r="N765" s="4">
        <v>23.39</v>
      </c>
      <c r="O765" s="4">
        <v>70.17</v>
      </c>
    </row>
    <row r="766" spans="1:15" x14ac:dyDescent="0.25">
      <c r="A766" s="1" t="s">
        <v>518</v>
      </c>
      <c r="C766" s="1" t="s">
        <v>519</v>
      </c>
      <c r="D766" s="1" t="s">
        <v>445</v>
      </c>
      <c r="G766" s="1" t="s">
        <v>446</v>
      </c>
      <c r="H766" s="1" t="s">
        <v>445</v>
      </c>
      <c r="J766" s="1" t="s">
        <v>438</v>
      </c>
      <c r="M766" s="2">
        <v>16.47</v>
      </c>
      <c r="N766" s="4">
        <v>11.7</v>
      </c>
      <c r="O766" s="4">
        <v>192.7</v>
      </c>
    </row>
    <row r="767" spans="1:15" x14ac:dyDescent="0.25">
      <c r="A767" s="1" t="s">
        <v>520</v>
      </c>
      <c r="C767" s="1" t="s">
        <v>521</v>
      </c>
      <c r="D767" s="1" t="s">
        <v>188</v>
      </c>
      <c r="G767" s="1" t="s">
        <v>13</v>
      </c>
      <c r="H767" s="1" t="s">
        <v>188</v>
      </c>
      <c r="J767" s="1" t="s">
        <v>438</v>
      </c>
      <c r="M767" s="2">
        <v>0</v>
      </c>
      <c r="N767" s="4">
        <v>0</v>
      </c>
      <c r="O767" s="4">
        <v>3404.53</v>
      </c>
    </row>
    <row r="768" spans="1:15" x14ac:dyDescent="0.25">
      <c r="A768" s="1" t="s">
        <v>522</v>
      </c>
      <c r="C768" s="1" t="s">
        <v>523</v>
      </c>
      <c r="D768" s="1" t="s">
        <v>188</v>
      </c>
      <c r="G768" s="1" t="s">
        <v>13</v>
      </c>
      <c r="H768" s="1" t="s">
        <v>188</v>
      </c>
      <c r="J768" s="1" t="s">
        <v>438</v>
      </c>
      <c r="M768" s="2">
        <v>0</v>
      </c>
      <c r="N768" s="4">
        <v>0</v>
      </c>
      <c r="O768" s="4">
        <v>3981.91</v>
      </c>
    </row>
    <row r="769" spans="1:15" x14ac:dyDescent="0.25">
      <c r="A769" s="1" t="s">
        <v>524</v>
      </c>
      <c r="C769" s="1" t="s">
        <v>525</v>
      </c>
      <c r="D769" s="1" t="s">
        <v>310</v>
      </c>
      <c r="G769" s="1" t="s">
        <v>13</v>
      </c>
      <c r="H769" s="1" t="s">
        <v>310</v>
      </c>
      <c r="J769" s="1" t="s">
        <v>438</v>
      </c>
      <c r="M769" s="2">
        <v>80</v>
      </c>
      <c r="N769" s="4">
        <v>24.5</v>
      </c>
      <c r="O769" s="4">
        <v>1960</v>
      </c>
    </row>
    <row r="770" spans="1:15" x14ac:dyDescent="0.25">
      <c r="A770" s="1" t="s">
        <v>524</v>
      </c>
      <c r="C770" s="1" t="s">
        <v>525</v>
      </c>
      <c r="D770" s="1" t="s">
        <v>310</v>
      </c>
      <c r="G770" s="1" t="s">
        <v>15</v>
      </c>
      <c r="H770" s="1" t="s">
        <v>310</v>
      </c>
      <c r="J770" s="1" t="s">
        <v>438</v>
      </c>
      <c r="M770" s="2">
        <v>9</v>
      </c>
      <c r="N770" s="4">
        <v>36.75</v>
      </c>
      <c r="O770" s="4">
        <v>330.75</v>
      </c>
    </row>
    <row r="771" spans="1:15" x14ac:dyDescent="0.25">
      <c r="A771" s="1" t="s">
        <v>526</v>
      </c>
      <c r="C771" s="1" t="s">
        <v>527</v>
      </c>
      <c r="D771" s="1" t="s">
        <v>445</v>
      </c>
      <c r="G771" s="1" t="s">
        <v>447</v>
      </c>
      <c r="H771" s="1" t="s">
        <v>445</v>
      </c>
      <c r="J771" s="1" t="s">
        <v>438</v>
      </c>
      <c r="M771" s="2">
        <v>7</v>
      </c>
      <c r="N771" s="4">
        <v>23.39</v>
      </c>
      <c r="O771" s="4">
        <v>163.72999999999999</v>
      </c>
    </row>
    <row r="772" spans="1:15" x14ac:dyDescent="0.25">
      <c r="A772" s="1" t="s">
        <v>528</v>
      </c>
      <c r="C772" s="1" t="s">
        <v>529</v>
      </c>
      <c r="D772" s="1" t="s">
        <v>445</v>
      </c>
      <c r="G772" s="1" t="s">
        <v>446</v>
      </c>
      <c r="H772" s="1" t="s">
        <v>445</v>
      </c>
      <c r="J772" s="1" t="s">
        <v>438</v>
      </c>
      <c r="M772" s="2">
        <v>7</v>
      </c>
      <c r="N772" s="4">
        <v>10.09</v>
      </c>
      <c r="O772" s="4">
        <v>70.63</v>
      </c>
    </row>
    <row r="773" spans="1:15" x14ac:dyDescent="0.25">
      <c r="A773" s="1" t="s">
        <v>530</v>
      </c>
      <c r="C773" s="1" t="s">
        <v>531</v>
      </c>
      <c r="D773" s="1" t="s">
        <v>188</v>
      </c>
      <c r="G773" s="1" t="s">
        <v>13</v>
      </c>
      <c r="H773" s="1" t="s">
        <v>188</v>
      </c>
      <c r="J773" s="1" t="s">
        <v>438</v>
      </c>
      <c r="M773" s="2">
        <v>0</v>
      </c>
      <c r="N773" s="4">
        <v>0</v>
      </c>
      <c r="O773" s="4">
        <v>4217.3</v>
      </c>
    </row>
    <row r="774" spans="1:15" x14ac:dyDescent="0.25">
      <c r="A774" s="1" t="s">
        <v>532</v>
      </c>
      <c r="C774" s="1" t="s">
        <v>533</v>
      </c>
      <c r="D774" s="1" t="s">
        <v>188</v>
      </c>
      <c r="G774" s="1" t="s">
        <v>13</v>
      </c>
      <c r="H774" s="1" t="s">
        <v>188</v>
      </c>
      <c r="J774" s="1" t="s">
        <v>438</v>
      </c>
      <c r="M774" s="2">
        <v>0</v>
      </c>
      <c r="N774" s="4">
        <v>0</v>
      </c>
      <c r="O774" s="4">
        <v>2278.59</v>
      </c>
    </row>
    <row r="775" spans="1:15" x14ac:dyDescent="0.25">
      <c r="A775" s="1" t="s">
        <v>534</v>
      </c>
      <c r="C775" s="1" t="s">
        <v>535</v>
      </c>
      <c r="D775" s="1" t="s">
        <v>188</v>
      </c>
      <c r="G775" s="1" t="s">
        <v>13</v>
      </c>
      <c r="H775" s="1" t="s">
        <v>188</v>
      </c>
      <c r="J775" s="1" t="s">
        <v>438</v>
      </c>
      <c r="M775" s="2">
        <v>0</v>
      </c>
      <c r="N775" s="4">
        <v>0</v>
      </c>
      <c r="O775" s="4">
        <v>2721.3</v>
      </c>
    </row>
    <row r="776" spans="1:15" x14ac:dyDescent="0.25">
      <c r="A776" s="1" t="s">
        <v>277</v>
      </c>
      <c r="C776" s="1" t="s">
        <v>278</v>
      </c>
      <c r="D776" s="1" t="s">
        <v>188</v>
      </c>
      <c r="G776" s="1" t="s">
        <v>13</v>
      </c>
      <c r="H776" s="1" t="s">
        <v>188</v>
      </c>
      <c r="J776" s="1" t="s">
        <v>438</v>
      </c>
      <c r="M776" s="2">
        <v>0</v>
      </c>
      <c r="N776" s="4">
        <v>0</v>
      </c>
      <c r="O776" s="4">
        <v>4525.5</v>
      </c>
    </row>
    <row r="777" spans="1:15" x14ac:dyDescent="0.25">
      <c r="A777" s="1" t="s">
        <v>536</v>
      </c>
      <c r="C777" s="1" t="s">
        <v>537</v>
      </c>
      <c r="D777" s="1" t="s">
        <v>445</v>
      </c>
      <c r="G777" s="1" t="s">
        <v>446</v>
      </c>
      <c r="H777" s="1" t="s">
        <v>445</v>
      </c>
      <c r="J777" s="1" t="s">
        <v>438</v>
      </c>
      <c r="M777" s="2">
        <v>7</v>
      </c>
      <c r="N777" s="4">
        <v>10.09</v>
      </c>
      <c r="O777" s="4">
        <v>70.63</v>
      </c>
    </row>
    <row r="778" spans="1:15" x14ac:dyDescent="0.25">
      <c r="A778" s="1" t="s">
        <v>538</v>
      </c>
      <c r="C778" s="1" t="s">
        <v>539</v>
      </c>
      <c r="D778" s="1" t="s">
        <v>188</v>
      </c>
      <c r="G778" s="1" t="s">
        <v>13</v>
      </c>
      <c r="H778" s="1" t="s">
        <v>188</v>
      </c>
      <c r="J778" s="1" t="s">
        <v>438</v>
      </c>
      <c r="M778" s="2">
        <v>0</v>
      </c>
      <c r="N778" s="4">
        <v>0</v>
      </c>
      <c r="O778" s="4">
        <v>4217.3</v>
      </c>
    </row>
    <row r="779" spans="1:15" x14ac:dyDescent="0.25">
      <c r="A779" s="1" t="s">
        <v>540</v>
      </c>
      <c r="C779" s="1" t="s">
        <v>541</v>
      </c>
      <c r="D779" s="1" t="s">
        <v>466</v>
      </c>
      <c r="G779" s="1" t="s">
        <v>13</v>
      </c>
      <c r="H779" s="1" t="s">
        <v>466</v>
      </c>
      <c r="J779" s="1" t="s">
        <v>438</v>
      </c>
      <c r="M779" s="2">
        <v>0</v>
      </c>
      <c r="N779" s="4">
        <v>0</v>
      </c>
      <c r="O779" s="4">
        <v>2894.8</v>
      </c>
    </row>
    <row r="781" spans="1:15" x14ac:dyDescent="0.25">
      <c r="A781" t="s">
        <v>542</v>
      </c>
      <c r="E781" t="s">
        <v>543</v>
      </c>
      <c r="L781" s="2">
        <v>402.97</v>
      </c>
      <c r="N781" s="4">
        <v>122684.6</v>
      </c>
    </row>
    <row r="783" spans="1:15" x14ac:dyDescent="0.25">
      <c r="A783" s="1" t="s">
        <v>544</v>
      </c>
    </row>
    <row r="785" spans="1:15" x14ac:dyDescent="0.25">
      <c r="A785" t="s">
        <v>1</v>
      </c>
      <c r="C785" t="s">
        <v>2</v>
      </c>
      <c r="D785" s="1" t="s">
        <v>3</v>
      </c>
      <c r="G785" t="s">
        <v>4</v>
      </c>
      <c r="H785" t="s">
        <v>5</v>
      </c>
      <c r="J785" t="s">
        <v>6</v>
      </c>
      <c r="L785" t="s">
        <v>7</v>
      </c>
      <c r="N785" s="3" t="s">
        <v>8</v>
      </c>
      <c r="O785" s="3" t="s">
        <v>9</v>
      </c>
    </row>
    <row r="787" spans="1:15" x14ac:dyDescent="0.25">
      <c r="A787" s="1" t="s">
        <v>545</v>
      </c>
      <c r="C787" s="1" t="s">
        <v>546</v>
      </c>
      <c r="D787" s="1" t="s">
        <v>547</v>
      </c>
      <c r="G787" s="1" t="s">
        <v>13</v>
      </c>
      <c r="H787" s="1" t="s">
        <v>548</v>
      </c>
      <c r="J787" s="1" t="s">
        <v>544</v>
      </c>
      <c r="M787" s="2">
        <v>45</v>
      </c>
      <c r="N787" s="4">
        <v>16.600000000000001</v>
      </c>
      <c r="O787" s="4">
        <v>747</v>
      </c>
    </row>
    <row r="788" spans="1:15" x14ac:dyDescent="0.25">
      <c r="A788" s="1" t="s">
        <v>549</v>
      </c>
      <c r="C788" s="1" t="s">
        <v>550</v>
      </c>
      <c r="D788" s="1" t="s">
        <v>547</v>
      </c>
      <c r="G788" s="1" t="s">
        <v>13</v>
      </c>
      <c r="H788" s="1" t="s">
        <v>547</v>
      </c>
      <c r="J788" s="1" t="s">
        <v>544</v>
      </c>
      <c r="M788" s="2">
        <v>39</v>
      </c>
      <c r="N788" s="4">
        <v>20.52</v>
      </c>
      <c r="O788" s="4">
        <v>800.28</v>
      </c>
    </row>
    <row r="789" spans="1:15" x14ac:dyDescent="0.25">
      <c r="A789" s="1" t="s">
        <v>551</v>
      </c>
      <c r="C789" s="1" t="s">
        <v>552</v>
      </c>
      <c r="D789" s="1" t="s">
        <v>547</v>
      </c>
      <c r="G789" s="1" t="s">
        <v>13</v>
      </c>
      <c r="H789" s="1" t="s">
        <v>547</v>
      </c>
      <c r="J789" s="1" t="s">
        <v>544</v>
      </c>
      <c r="M789" s="2">
        <v>15</v>
      </c>
      <c r="N789" s="4">
        <v>14.5</v>
      </c>
      <c r="O789" s="4">
        <v>217.5</v>
      </c>
    </row>
    <row r="790" spans="1:15" x14ac:dyDescent="0.25">
      <c r="A790" s="1" t="s">
        <v>553</v>
      </c>
      <c r="C790" s="1" t="s">
        <v>554</v>
      </c>
      <c r="D790" s="1" t="s">
        <v>547</v>
      </c>
      <c r="G790" s="1" t="s">
        <v>13</v>
      </c>
      <c r="H790" s="1" t="s">
        <v>547</v>
      </c>
      <c r="J790" s="1" t="s">
        <v>544</v>
      </c>
      <c r="M790" s="2">
        <v>48</v>
      </c>
      <c r="N790" s="4">
        <v>19.32</v>
      </c>
      <c r="O790" s="4">
        <v>927.36</v>
      </c>
    </row>
    <row r="792" spans="1:15" x14ac:dyDescent="0.25">
      <c r="A792" t="s">
        <v>555</v>
      </c>
      <c r="E792" t="s">
        <v>94</v>
      </c>
      <c r="L792" s="2">
        <v>147</v>
      </c>
      <c r="N792" s="4">
        <v>2692.14</v>
      </c>
    </row>
    <row r="794" spans="1:15" x14ac:dyDescent="0.25">
      <c r="A794" s="1" t="s">
        <v>556</v>
      </c>
    </row>
    <row r="796" spans="1:15" x14ac:dyDescent="0.25">
      <c r="A796" t="s">
        <v>1</v>
      </c>
      <c r="C796" t="s">
        <v>2</v>
      </c>
      <c r="D796" s="1" t="s">
        <v>3</v>
      </c>
      <c r="G796" t="s">
        <v>4</v>
      </c>
      <c r="H796" t="s">
        <v>5</v>
      </c>
      <c r="J796" t="s">
        <v>6</v>
      </c>
      <c r="L796" t="s">
        <v>7</v>
      </c>
      <c r="N796" s="3" t="s">
        <v>8</v>
      </c>
      <c r="O796" s="3" t="s">
        <v>9</v>
      </c>
    </row>
    <row r="798" spans="1:15" x14ac:dyDescent="0.25">
      <c r="A798" s="1" t="s">
        <v>134</v>
      </c>
      <c r="C798" s="1" t="s">
        <v>135</v>
      </c>
      <c r="D798" s="1" t="s">
        <v>127</v>
      </c>
      <c r="G798" s="1" t="s">
        <v>557</v>
      </c>
      <c r="H798" s="1" t="s">
        <v>558</v>
      </c>
      <c r="J798" s="1" t="s">
        <v>556</v>
      </c>
      <c r="M798" s="2">
        <v>16</v>
      </c>
      <c r="N798" s="4">
        <v>58</v>
      </c>
      <c r="O798" s="4">
        <v>928</v>
      </c>
    </row>
    <row r="799" spans="1:15" x14ac:dyDescent="0.25">
      <c r="A799" s="1" t="s">
        <v>134</v>
      </c>
      <c r="C799" s="1" t="s">
        <v>135</v>
      </c>
      <c r="D799" s="1" t="s">
        <v>127</v>
      </c>
      <c r="G799" s="1" t="s">
        <v>557</v>
      </c>
      <c r="H799" s="1" t="s">
        <v>558</v>
      </c>
      <c r="J799" s="1" t="s">
        <v>556</v>
      </c>
      <c r="M799" s="2">
        <v>1</v>
      </c>
      <c r="N799" s="4">
        <v>87</v>
      </c>
      <c r="O799" s="4">
        <v>87</v>
      </c>
    </row>
    <row r="800" spans="1:15" x14ac:dyDescent="0.25">
      <c r="A800" s="1" t="s">
        <v>139</v>
      </c>
      <c r="C800" s="1" t="s">
        <v>140</v>
      </c>
      <c r="D800" s="1" t="s">
        <v>127</v>
      </c>
      <c r="G800" s="1" t="s">
        <v>557</v>
      </c>
      <c r="H800" s="1" t="s">
        <v>558</v>
      </c>
      <c r="J800" s="1" t="s">
        <v>556</v>
      </c>
      <c r="M800" s="2">
        <v>8</v>
      </c>
      <c r="N800" s="4">
        <v>58</v>
      </c>
      <c r="O800" s="4">
        <v>464</v>
      </c>
    </row>
    <row r="801" spans="1:15" x14ac:dyDescent="0.25">
      <c r="A801" s="1" t="s">
        <v>141</v>
      </c>
      <c r="C801" s="1" t="s">
        <v>142</v>
      </c>
      <c r="D801" s="1" t="s">
        <v>127</v>
      </c>
      <c r="G801" s="1" t="s">
        <v>557</v>
      </c>
      <c r="H801" s="1" t="s">
        <v>558</v>
      </c>
      <c r="J801" s="1" t="s">
        <v>556</v>
      </c>
      <c r="M801" s="2">
        <v>16</v>
      </c>
      <c r="N801" s="4">
        <v>58</v>
      </c>
      <c r="O801" s="4">
        <v>928</v>
      </c>
    </row>
    <row r="802" spans="1:15" x14ac:dyDescent="0.25">
      <c r="A802" s="1" t="s">
        <v>143</v>
      </c>
      <c r="C802" s="1" t="s">
        <v>144</v>
      </c>
      <c r="D802" s="1" t="s">
        <v>127</v>
      </c>
      <c r="G802" s="1" t="s">
        <v>557</v>
      </c>
      <c r="H802" s="1" t="s">
        <v>558</v>
      </c>
      <c r="J802" s="1" t="s">
        <v>556</v>
      </c>
      <c r="M802" s="2">
        <v>8</v>
      </c>
      <c r="N802" s="4">
        <v>58</v>
      </c>
      <c r="O802" s="4">
        <v>464</v>
      </c>
    </row>
    <row r="803" spans="1:15" x14ac:dyDescent="0.25">
      <c r="A803" s="1" t="s">
        <v>151</v>
      </c>
      <c r="C803" s="1" t="s">
        <v>152</v>
      </c>
      <c r="D803" s="1" t="s">
        <v>127</v>
      </c>
      <c r="G803" s="1" t="s">
        <v>557</v>
      </c>
      <c r="H803" s="1" t="s">
        <v>558</v>
      </c>
      <c r="J803" s="1" t="s">
        <v>556</v>
      </c>
      <c r="M803" s="2">
        <v>20</v>
      </c>
      <c r="N803" s="4">
        <v>58</v>
      </c>
      <c r="O803" s="4">
        <v>1160</v>
      </c>
    </row>
    <row r="804" spans="1:15" x14ac:dyDescent="0.25">
      <c r="A804" s="1" t="s">
        <v>559</v>
      </c>
      <c r="C804" s="1" t="s">
        <v>560</v>
      </c>
      <c r="D804" s="1" t="s">
        <v>127</v>
      </c>
      <c r="G804" s="1" t="s">
        <v>557</v>
      </c>
      <c r="H804" s="1" t="s">
        <v>558</v>
      </c>
      <c r="J804" s="1" t="s">
        <v>556</v>
      </c>
      <c r="M804" s="2">
        <v>40</v>
      </c>
      <c r="N804" s="4">
        <v>58</v>
      </c>
      <c r="O804" s="4">
        <v>2320</v>
      </c>
    </row>
    <row r="805" spans="1:15" x14ac:dyDescent="0.25">
      <c r="A805" s="1" t="s">
        <v>157</v>
      </c>
      <c r="C805" s="1" t="s">
        <v>158</v>
      </c>
      <c r="D805" s="1" t="s">
        <v>127</v>
      </c>
      <c r="G805" s="1" t="s">
        <v>557</v>
      </c>
      <c r="H805" s="1" t="s">
        <v>558</v>
      </c>
      <c r="J805" s="1" t="s">
        <v>556</v>
      </c>
      <c r="M805" s="2">
        <v>8</v>
      </c>
      <c r="N805" s="4">
        <v>58</v>
      </c>
      <c r="O805" s="4">
        <v>464</v>
      </c>
    </row>
    <row r="807" spans="1:15" x14ac:dyDescent="0.25">
      <c r="A807" t="s">
        <v>561</v>
      </c>
      <c r="E807" t="s">
        <v>562</v>
      </c>
      <c r="L807" s="2">
        <v>117</v>
      </c>
      <c r="N807" s="4">
        <v>6815</v>
      </c>
    </row>
    <row r="809" spans="1:15" x14ac:dyDescent="0.25">
      <c r="A809" s="1" t="s">
        <v>563</v>
      </c>
    </row>
    <row r="811" spans="1:15" x14ac:dyDescent="0.25">
      <c r="A811" t="s">
        <v>1</v>
      </c>
      <c r="C811" t="s">
        <v>2</v>
      </c>
      <c r="D811" s="1" t="s">
        <v>3</v>
      </c>
      <c r="G811" t="s">
        <v>4</v>
      </c>
      <c r="H811" t="s">
        <v>5</v>
      </c>
      <c r="J811" t="s">
        <v>6</v>
      </c>
      <c r="L811" t="s">
        <v>7</v>
      </c>
      <c r="N811" s="3" t="s">
        <v>8</v>
      </c>
      <c r="O811" s="3" t="s">
        <v>9</v>
      </c>
    </row>
    <row r="813" spans="1:15" x14ac:dyDescent="0.25">
      <c r="A813" s="1" t="s">
        <v>564</v>
      </c>
      <c r="C813" s="1" t="s">
        <v>565</v>
      </c>
      <c r="D813" s="1" t="s">
        <v>566</v>
      </c>
      <c r="G813" s="1" t="s">
        <v>56</v>
      </c>
      <c r="H813" s="1" t="s">
        <v>567</v>
      </c>
      <c r="J813" s="1" t="s">
        <v>563</v>
      </c>
      <c r="M813" s="2">
        <v>0</v>
      </c>
      <c r="N813" s="4">
        <v>0</v>
      </c>
      <c r="O813" s="4">
        <v>52</v>
      </c>
    </row>
    <row r="814" spans="1:15" x14ac:dyDescent="0.25">
      <c r="A814" s="1" t="s">
        <v>568</v>
      </c>
      <c r="C814" s="1" t="s">
        <v>569</v>
      </c>
      <c r="D814" s="1" t="s">
        <v>566</v>
      </c>
      <c r="G814" s="1" t="s">
        <v>56</v>
      </c>
      <c r="H814" s="1" t="s">
        <v>567</v>
      </c>
      <c r="J814" s="1" t="s">
        <v>563</v>
      </c>
      <c r="M814" s="2">
        <v>0</v>
      </c>
      <c r="N814" s="4">
        <v>0</v>
      </c>
      <c r="O814" s="4">
        <v>1536</v>
      </c>
    </row>
    <row r="816" spans="1:15" x14ac:dyDescent="0.25">
      <c r="A816" t="s">
        <v>570</v>
      </c>
      <c r="E816" t="s">
        <v>79</v>
      </c>
      <c r="L816" s="2">
        <v>0</v>
      </c>
      <c r="N816" s="4">
        <v>1588</v>
      </c>
    </row>
    <row r="818" spans="1:15" x14ac:dyDescent="0.25">
      <c r="A818" s="1" t="s">
        <v>571</v>
      </c>
    </row>
    <row r="820" spans="1:15" x14ac:dyDescent="0.25">
      <c r="A820" t="s">
        <v>1</v>
      </c>
      <c r="C820" t="s">
        <v>2</v>
      </c>
      <c r="D820" s="1" t="s">
        <v>3</v>
      </c>
      <c r="G820" t="s">
        <v>4</v>
      </c>
      <c r="H820" t="s">
        <v>5</v>
      </c>
      <c r="J820" t="s">
        <v>6</v>
      </c>
      <c r="L820" t="s">
        <v>7</v>
      </c>
      <c r="N820" s="3" t="s">
        <v>8</v>
      </c>
      <c r="O820" s="3" t="s">
        <v>9</v>
      </c>
    </row>
    <row r="822" spans="1:15" x14ac:dyDescent="0.25">
      <c r="A822" s="1" t="s">
        <v>564</v>
      </c>
      <c r="C822" s="1" t="s">
        <v>565</v>
      </c>
      <c r="D822" s="1" t="s">
        <v>566</v>
      </c>
      <c r="G822" s="1" t="s">
        <v>56</v>
      </c>
      <c r="H822" s="1" t="s">
        <v>566</v>
      </c>
      <c r="J822" s="1" t="s">
        <v>571</v>
      </c>
      <c r="M822" s="2">
        <v>0</v>
      </c>
      <c r="N822" s="4">
        <v>0</v>
      </c>
      <c r="O822" s="4">
        <v>73</v>
      </c>
    </row>
    <row r="823" spans="1:15" x14ac:dyDescent="0.25">
      <c r="A823" s="1" t="s">
        <v>568</v>
      </c>
      <c r="C823" s="1" t="s">
        <v>569</v>
      </c>
      <c r="D823" s="1" t="s">
        <v>566</v>
      </c>
      <c r="G823" s="1" t="s">
        <v>56</v>
      </c>
      <c r="H823" s="1" t="s">
        <v>566</v>
      </c>
      <c r="J823" s="1" t="s">
        <v>571</v>
      </c>
      <c r="M823" s="2">
        <v>0</v>
      </c>
      <c r="N823" s="4">
        <v>0</v>
      </c>
      <c r="O823" s="4">
        <v>3875</v>
      </c>
    </row>
    <row r="825" spans="1:15" x14ac:dyDescent="0.25">
      <c r="A825" t="s">
        <v>572</v>
      </c>
      <c r="E825" t="s">
        <v>79</v>
      </c>
      <c r="L825" s="2">
        <v>0</v>
      </c>
      <c r="N825" s="4">
        <v>3948</v>
      </c>
    </row>
    <row r="827" spans="1:15" x14ac:dyDescent="0.25">
      <c r="A827" s="1" t="s">
        <v>573</v>
      </c>
    </row>
    <row r="829" spans="1:15" x14ac:dyDescent="0.25">
      <c r="A829" t="s">
        <v>1</v>
      </c>
      <c r="C829" t="s">
        <v>2</v>
      </c>
      <c r="D829" s="1" t="s">
        <v>3</v>
      </c>
      <c r="G829" t="s">
        <v>4</v>
      </c>
      <c r="H829" t="s">
        <v>5</v>
      </c>
      <c r="J829" t="s">
        <v>6</v>
      </c>
      <c r="L829" t="s">
        <v>7</v>
      </c>
      <c r="N829" s="3" t="s">
        <v>8</v>
      </c>
      <c r="O829" s="3" t="s">
        <v>9</v>
      </c>
    </row>
    <row r="831" spans="1:15" x14ac:dyDescent="0.25">
      <c r="A831" s="1" t="s">
        <v>574</v>
      </c>
      <c r="C831" s="1" t="s">
        <v>575</v>
      </c>
      <c r="D831" s="1" t="s">
        <v>576</v>
      </c>
      <c r="G831" s="1" t="s">
        <v>56</v>
      </c>
      <c r="H831" s="1" t="s">
        <v>576</v>
      </c>
      <c r="J831" s="1" t="s">
        <v>573</v>
      </c>
      <c r="M831" s="2">
        <v>0</v>
      </c>
      <c r="N831" s="4">
        <v>0</v>
      </c>
      <c r="O831" s="4">
        <v>6410</v>
      </c>
    </row>
    <row r="833" spans="1:15" x14ac:dyDescent="0.25">
      <c r="A833" t="s">
        <v>577</v>
      </c>
      <c r="E833" t="s">
        <v>31</v>
      </c>
      <c r="L833" s="2">
        <v>0</v>
      </c>
      <c r="N833" s="4">
        <v>6410</v>
      </c>
    </row>
    <row r="835" spans="1:15" x14ac:dyDescent="0.25">
      <c r="A835" s="1" t="s">
        <v>578</v>
      </c>
    </row>
    <row r="837" spans="1:15" x14ac:dyDescent="0.25">
      <c r="A837" t="s">
        <v>1</v>
      </c>
      <c r="C837" t="s">
        <v>2</v>
      </c>
      <c r="D837" s="1" t="s">
        <v>3</v>
      </c>
      <c r="G837" t="s">
        <v>4</v>
      </c>
      <c r="H837" t="s">
        <v>5</v>
      </c>
      <c r="J837" t="s">
        <v>6</v>
      </c>
      <c r="L837" t="s">
        <v>7</v>
      </c>
      <c r="N837" s="3" t="s">
        <v>8</v>
      </c>
      <c r="O837" s="3" t="s">
        <v>9</v>
      </c>
    </row>
    <row r="839" spans="1:15" x14ac:dyDescent="0.25">
      <c r="A839" s="1" t="s">
        <v>579</v>
      </c>
      <c r="C839" s="1" t="s">
        <v>580</v>
      </c>
      <c r="D839" s="1" t="s">
        <v>581</v>
      </c>
      <c r="G839" s="1" t="s">
        <v>13</v>
      </c>
      <c r="H839" s="1" t="s">
        <v>581</v>
      </c>
      <c r="J839" s="1" t="s">
        <v>578</v>
      </c>
      <c r="M839" s="2">
        <v>16.75</v>
      </c>
      <c r="N839" s="4">
        <v>15.25</v>
      </c>
      <c r="O839" s="4">
        <v>255.44</v>
      </c>
    </row>
    <row r="840" spans="1:15" x14ac:dyDescent="0.25">
      <c r="A840" s="1" t="s">
        <v>582</v>
      </c>
      <c r="C840" s="1" t="s">
        <v>583</v>
      </c>
      <c r="D840" s="1" t="s">
        <v>581</v>
      </c>
      <c r="G840" s="1" t="s">
        <v>13</v>
      </c>
      <c r="H840" s="1" t="s">
        <v>581</v>
      </c>
      <c r="J840" s="1" t="s">
        <v>578</v>
      </c>
      <c r="M840" s="2">
        <v>23</v>
      </c>
      <c r="N840" s="4">
        <v>18.25</v>
      </c>
      <c r="O840" s="4">
        <v>419.75</v>
      </c>
    </row>
    <row r="841" spans="1:15" x14ac:dyDescent="0.25">
      <c r="A841" s="1" t="s">
        <v>584</v>
      </c>
      <c r="C841" s="1" t="s">
        <v>585</v>
      </c>
      <c r="D841" s="1" t="s">
        <v>581</v>
      </c>
      <c r="G841" s="1" t="s">
        <v>13</v>
      </c>
      <c r="H841" s="1" t="s">
        <v>581</v>
      </c>
      <c r="J841" s="1" t="s">
        <v>578</v>
      </c>
      <c r="M841" s="2">
        <v>17</v>
      </c>
      <c r="N841" s="4">
        <v>14.25</v>
      </c>
      <c r="O841" s="4">
        <v>242.25</v>
      </c>
    </row>
    <row r="842" spans="1:15" x14ac:dyDescent="0.25">
      <c r="A842" s="1" t="s">
        <v>586</v>
      </c>
      <c r="C842" s="1" t="s">
        <v>587</v>
      </c>
      <c r="D842" s="1" t="s">
        <v>581</v>
      </c>
      <c r="G842" s="1" t="s">
        <v>13</v>
      </c>
      <c r="H842" s="1" t="s">
        <v>581</v>
      </c>
      <c r="J842" s="1" t="s">
        <v>578</v>
      </c>
      <c r="M842" s="2">
        <v>24.25</v>
      </c>
      <c r="N842" s="4">
        <v>15.25</v>
      </c>
      <c r="O842" s="4">
        <v>369.81</v>
      </c>
    </row>
    <row r="843" spans="1:15" x14ac:dyDescent="0.25">
      <c r="A843" s="1" t="s">
        <v>588</v>
      </c>
      <c r="C843" s="1" t="s">
        <v>589</v>
      </c>
      <c r="D843" s="1" t="s">
        <v>581</v>
      </c>
      <c r="G843" s="1" t="s">
        <v>13</v>
      </c>
      <c r="H843" s="1" t="s">
        <v>29</v>
      </c>
      <c r="J843" s="1" t="s">
        <v>578</v>
      </c>
      <c r="M843" s="2">
        <v>34.25</v>
      </c>
      <c r="N843" s="4">
        <v>23</v>
      </c>
      <c r="O843" s="4">
        <v>787.75</v>
      </c>
    </row>
    <row r="844" spans="1:15" x14ac:dyDescent="0.25">
      <c r="A844" s="1" t="s">
        <v>590</v>
      </c>
      <c r="C844" s="1" t="s">
        <v>591</v>
      </c>
      <c r="D844" s="1" t="s">
        <v>581</v>
      </c>
      <c r="G844" s="1" t="s">
        <v>13</v>
      </c>
      <c r="H844" s="1" t="s">
        <v>581</v>
      </c>
      <c r="J844" s="1" t="s">
        <v>578</v>
      </c>
      <c r="M844" s="2">
        <v>14.25</v>
      </c>
      <c r="N844" s="4">
        <v>15.25</v>
      </c>
      <c r="O844" s="4">
        <v>217.31</v>
      </c>
    </row>
    <row r="845" spans="1:15" x14ac:dyDescent="0.25">
      <c r="A845" s="1" t="s">
        <v>592</v>
      </c>
      <c r="C845" s="1" t="s">
        <v>593</v>
      </c>
      <c r="D845" s="1" t="s">
        <v>581</v>
      </c>
      <c r="G845" s="1" t="s">
        <v>13</v>
      </c>
      <c r="H845" s="1" t="s">
        <v>581</v>
      </c>
      <c r="J845" s="1" t="s">
        <v>578</v>
      </c>
      <c r="M845" s="2">
        <v>14.25</v>
      </c>
      <c r="N845" s="4">
        <v>15.25</v>
      </c>
      <c r="O845" s="4">
        <v>217.31</v>
      </c>
    </row>
    <row r="846" spans="1:15" x14ac:dyDescent="0.25">
      <c r="A846" s="1" t="s">
        <v>594</v>
      </c>
      <c r="C846" s="1" t="s">
        <v>595</v>
      </c>
      <c r="D846" s="1" t="s">
        <v>581</v>
      </c>
      <c r="G846" s="1" t="s">
        <v>13</v>
      </c>
      <c r="H846" s="1" t="s">
        <v>581</v>
      </c>
      <c r="J846" s="1" t="s">
        <v>578</v>
      </c>
      <c r="M846" s="2">
        <v>16.5</v>
      </c>
      <c r="N846" s="4">
        <v>14.25</v>
      </c>
      <c r="O846" s="4">
        <v>235.13</v>
      </c>
    </row>
    <row r="847" spans="1:15" x14ac:dyDescent="0.25">
      <c r="A847" s="1" t="s">
        <v>596</v>
      </c>
      <c r="C847" s="1" t="s">
        <v>597</v>
      </c>
      <c r="D847" s="1" t="s">
        <v>581</v>
      </c>
      <c r="G847" s="1" t="s">
        <v>13</v>
      </c>
      <c r="H847" s="1" t="s">
        <v>581</v>
      </c>
      <c r="J847" s="1" t="s">
        <v>578</v>
      </c>
      <c r="M847" s="2">
        <v>17</v>
      </c>
      <c r="N847" s="4">
        <v>14.25</v>
      </c>
      <c r="O847" s="4">
        <v>242.25</v>
      </c>
    </row>
    <row r="848" spans="1:15" x14ac:dyDescent="0.25">
      <c r="A848" s="1" t="s">
        <v>598</v>
      </c>
      <c r="C848" s="1" t="s">
        <v>599</v>
      </c>
      <c r="D848" s="1" t="s">
        <v>581</v>
      </c>
      <c r="G848" s="1" t="s">
        <v>13</v>
      </c>
      <c r="H848" s="1" t="s">
        <v>581</v>
      </c>
      <c r="J848" s="1" t="s">
        <v>578</v>
      </c>
      <c r="M848" s="2">
        <v>27</v>
      </c>
      <c r="N848" s="4">
        <v>17.25</v>
      </c>
      <c r="O848" s="4">
        <v>465.75</v>
      </c>
    </row>
    <row r="849" spans="1:15" x14ac:dyDescent="0.25">
      <c r="A849" s="1" t="s">
        <v>600</v>
      </c>
      <c r="C849" s="1" t="s">
        <v>601</v>
      </c>
      <c r="D849" s="1" t="s">
        <v>581</v>
      </c>
      <c r="G849" s="1" t="s">
        <v>13</v>
      </c>
      <c r="H849" s="1" t="s">
        <v>581</v>
      </c>
      <c r="J849" s="1" t="s">
        <v>578</v>
      </c>
      <c r="M849" s="2">
        <v>15.25</v>
      </c>
      <c r="N849" s="4">
        <v>15.25</v>
      </c>
      <c r="O849" s="4">
        <v>232.56</v>
      </c>
    </row>
    <row r="850" spans="1:15" x14ac:dyDescent="0.25">
      <c r="A850" s="1" t="s">
        <v>602</v>
      </c>
      <c r="C850" s="1" t="s">
        <v>603</v>
      </c>
      <c r="D850" s="1" t="s">
        <v>581</v>
      </c>
      <c r="G850" s="1" t="s">
        <v>13</v>
      </c>
      <c r="H850" s="1" t="s">
        <v>581</v>
      </c>
      <c r="J850" s="1" t="s">
        <v>578</v>
      </c>
      <c r="M850" s="2">
        <v>17</v>
      </c>
      <c r="N850" s="4">
        <v>14.25</v>
      </c>
      <c r="O850" s="4">
        <v>242.25</v>
      </c>
    </row>
    <row r="851" spans="1:15" x14ac:dyDescent="0.25">
      <c r="A851" s="1" t="s">
        <v>604</v>
      </c>
      <c r="C851" s="1" t="s">
        <v>605</v>
      </c>
      <c r="D851" s="1" t="s">
        <v>581</v>
      </c>
      <c r="G851" s="1" t="s">
        <v>13</v>
      </c>
      <c r="H851" s="1" t="s">
        <v>581</v>
      </c>
      <c r="J851" s="1" t="s">
        <v>578</v>
      </c>
      <c r="M851" s="2">
        <v>23</v>
      </c>
      <c r="N851" s="4">
        <v>14.25</v>
      </c>
      <c r="O851" s="4">
        <v>327.75</v>
      </c>
    </row>
    <row r="852" spans="1:15" x14ac:dyDescent="0.25">
      <c r="A852" s="1" t="s">
        <v>606</v>
      </c>
      <c r="C852" s="1" t="s">
        <v>607</v>
      </c>
      <c r="D852" s="1" t="s">
        <v>581</v>
      </c>
      <c r="G852" s="1" t="s">
        <v>13</v>
      </c>
      <c r="H852" s="1" t="s">
        <v>581</v>
      </c>
      <c r="J852" s="1" t="s">
        <v>578</v>
      </c>
      <c r="M852" s="2">
        <v>19.25</v>
      </c>
      <c r="N852" s="4">
        <v>15.25</v>
      </c>
      <c r="O852" s="4">
        <v>293.56</v>
      </c>
    </row>
    <row r="853" spans="1:15" x14ac:dyDescent="0.25">
      <c r="A853" s="1" t="s">
        <v>608</v>
      </c>
      <c r="C853" s="1" t="s">
        <v>609</v>
      </c>
      <c r="D853" s="1" t="s">
        <v>581</v>
      </c>
      <c r="G853" s="1" t="s">
        <v>13</v>
      </c>
      <c r="H853" s="1" t="s">
        <v>581</v>
      </c>
      <c r="J853" s="1" t="s">
        <v>578</v>
      </c>
      <c r="M853" s="2">
        <v>17</v>
      </c>
      <c r="N853" s="4">
        <v>14.25</v>
      </c>
      <c r="O853" s="4">
        <v>242.25</v>
      </c>
    </row>
    <row r="854" spans="1:15" x14ac:dyDescent="0.25">
      <c r="A854" s="1" t="s">
        <v>610</v>
      </c>
      <c r="C854" s="1" t="s">
        <v>611</v>
      </c>
      <c r="D854" s="1" t="s">
        <v>581</v>
      </c>
      <c r="G854" s="1" t="s">
        <v>13</v>
      </c>
      <c r="H854" s="1" t="s">
        <v>581</v>
      </c>
      <c r="J854" s="1" t="s">
        <v>578</v>
      </c>
      <c r="M854" s="2">
        <v>17</v>
      </c>
      <c r="N854" s="4">
        <v>14.25</v>
      </c>
      <c r="O854" s="4">
        <v>242.25</v>
      </c>
    </row>
    <row r="856" spans="1:15" x14ac:dyDescent="0.25">
      <c r="A856" t="s">
        <v>612</v>
      </c>
      <c r="E856" t="s">
        <v>170</v>
      </c>
      <c r="L856" s="2">
        <v>312.75</v>
      </c>
      <c r="N856" s="4">
        <v>5033.37</v>
      </c>
    </row>
    <row r="858" spans="1:15" x14ac:dyDescent="0.25">
      <c r="A858" s="1" t="s">
        <v>613</v>
      </c>
    </row>
    <row r="860" spans="1:15" x14ac:dyDescent="0.25">
      <c r="A860" t="s">
        <v>1</v>
      </c>
      <c r="C860" t="s">
        <v>2</v>
      </c>
      <c r="D860" s="1" t="s">
        <v>3</v>
      </c>
      <c r="G860" t="s">
        <v>4</v>
      </c>
      <c r="H860" t="s">
        <v>5</v>
      </c>
      <c r="J860" t="s">
        <v>6</v>
      </c>
      <c r="L860" t="s">
        <v>7</v>
      </c>
      <c r="N860" s="3" t="s">
        <v>8</v>
      </c>
      <c r="O860" s="3" t="s">
        <v>9</v>
      </c>
    </row>
    <row r="862" spans="1:15" x14ac:dyDescent="0.25">
      <c r="A862" s="1" t="s">
        <v>614</v>
      </c>
      <c r="C862" s="1" t="s">
        <v>615</v>
      </c>
      <c r="D862" s="1" t="s">
        <v>466</v>
      </c>
      <c r="G862" s="1" t="s">
        <v>13</v>
      </c>
      <c r="H862" s="1" t="s">
        <v>466</v>
      </c>
      <c r="J862" s="1" t="s">
        <v>613</v>
      </c>
      <c r="M862" s="2">
        <v>27.5</v>
      </c>
      <c r="N862" s="4">
        <v>65</v>
      </c>
      <c r="O862" s="4">
        <v>1787.5</v>
      </c>
    </row>
    <row r="864" spans="1:15" x14ac:dyDescent="0.25">
      <c r="A864" t="s">
        <v>616</v>
      </c>
      <c r="E864" t="s">
        <v>31</v>
      </c>
      <c r="L864" s="2">
        <v>27.5</v>
      </c>
      <c r="N864" s="4">
        <v>1787.5</v>
      </c>
    </row>
    <row r="866" spans="1:15" x14ac:dyDescent="0.25">
      <c r="A866" s="1" t="s">
        <v>617</v>
      </c>
    </row>
    <row r="868" spans="1:15" x14ac:dyDescent="0.25">
      <c r="A868" t="s">
        <v>1</v>
      </c>
      <c r="C868" t="s">
        <v>2</v>
      </c>
      <c r="D868" s="1" t="s">
        <v>3</v>
      </c>
      <c r="G868" t="s">
        <v>4</v>
      </c>
      <c r="H868" t="s">
        <v>5</v>
      </c>
      <c r="J868" t="s">
        <v>6</v>
      </c>
      <c r="L868" t="s">
        <v>7</v>
      </c>
      <c r="N868" s="3" t="s">
        <v>8</v>
      </c>
      <c r="O868" s="3" t="s">
        <v>9</v>
      </c>
    </row>
    <row r="870" spans="1:15" x14ac:dyDescent="0.25">
      <c r="A870" s="1" t="s">
        <v>387</v>
      </c>
      <c r="C870" s="1" t="s">
        <v>388</v>
      </c>
      <c r="D870" s="1" t="s">
        <v>376</v>
      </c>
      <c r="G870" s="1" t="s">
        <v>13</v>
      </c>
      <c r="H870" s="1" t="s">
        <v>376</v>
      </c>
      <c r="J870" s="1" t="s">
        <v>617</v>
      </c>
      <c r="M870" s="2">
        <v>3</v>
      </c>
      <c r="N870" s="4">
        <v>57</v>
      </c>
      <c r="O870" s="4">
        <v>171</v>
      </c>
    </row>
    <row r="871" spans="1:15" x14ac:dyDescent="0.25">
      <c r="A871" s="1" t="s">
        <v>379</v>
      </c>
      <c r="C871" s="1" t="s">
        <v>380</v>
      </c>
      <c r="D871" s="1" t="s">
        <v>376</v>
      </c>
      <c r="G871" s="1" t="s">
        <v>13</v>
      </c>
      <c r="H871" s="1" t="s">
        <v>376</v>
      </c>
      <c r="J871" s="1" t="s">
        <v>617</v>
      </c>
      <c r="M871" s="2">
        <v>6</v>
      </c>
      <c r="N871" s="4">
        <v>28.91</v>
      </c>
      <c r="O871" s="4">
        <v>173.46</v>
      </c>
    </row>
    <row r="872" spans="1:15" x14ac:dyDescent="0.25">
      <c r="A872" s="1" t="s">
        <v>381</v>
      </c>
      <c r="C872" s="1" t="s">
        <v>382</v>
      </c>
      <c r="D872" s="1" t="s">
        <v>376</v>
      </c>
      <c r="G872" s="1" t="s">
        <v>13</v>
      </c>
      <c r="H872" s="1" t="s">
        <v>376</v>
      </c>
      <c r="J872" s="1" t="s">
        <v>617</v>
      </c>
      <c r="M872" s="2">
        <v>12</v>
      </c>
      <c r="N872" s="4">
        <v>26.87</v>
      </c>
      <c r="O872" s="4">
        <v>322.44</v>
      </c>
    </row>
    <row r="874" spans="1:15" x14ac:dyDescent="0.25">
      <c r="A874" t="s">
        <v>618</v>
      </c>
      <c r="E874" t="s">
        <v>62</v>
      </c>
      <c r="L874" s="2">
        <v>21</v>
      </c>
      <c r="N874" s="4">
        <v>666.9</v>
      </c>
    </row>
    <row r="875" spans="1:15" x14ac:dyDescent="0.25">
      <c r="A875" t="s">
        <v>619</v>
      </c>
      <c r="E875" t="s">
        <v>620</v>
      </c>
      <c r="L875" s="2">
        <v>7736.81</v>
      </c>
      <c r="N875" s="4">
        <v>422731.46</v>
      </c>
    </row>
    <row r="877" spans="1:15" x14ac:dyDescent="0.25">
      <c r="A877" s="1" t="s">
        <v>621</v>
      </c>
    </row>
    <row r="878" spans="1:15" x14ac:dyDescent="0.25">
      <c r="A878" s="1" t="s">
        <v>622</v>
      </c>
    </row>
    <row r="880" spans="1:15" x14ac:dyDescent="0.25">
      <c r="A880" t="s">
        <v>625</v>
      </c>
      <c r="H880" s="1" t="s">
        <v>623</v>
      </c>
      <c r="K880" s="1" t="s">
        <v>624</v>
      </c>
      <c r="L880" s="1" t="s">
        <v>624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JE</vt:lpstr>
      <vt:lpstr>Sheet1 (2)</vt:lpstr>
      <vt:lpstr>ORIGINAL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york37729</cp:lastModifiedBy>
  <cp:lastPrinted>2024-04-23T19:48:54Z</cp:lastPrinted>
  <dcterms:created xsi:type="dcterms:W3CDTF">2024-04-23T19:50:24Z</dcterms:created>
  <dcterms:modified xsi:type="dcterms:W3CDTF">2024-04-24T03:35:52Z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01C2D35AF44DC8546069FCCFAB82437E8AE85364339A3FD7B8457322ABA5F93C1946319DEC9FEB372CA6F18F9A86D7A760E9433A14A31CA44E93C3CB76290C22F08862345014DF2CAA86CCA7EE6CB5E3DF352800A2D4FBBDB5E6ABD6AB5EAB5FF43D8D9B666F8345DE30EDAFA8B4C8A2D82BE3B69235938CF64CF5B12DB136B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D373596D59344F2C67B0C799C152989E8D763AC47B419E99BFDD1232274C9927C70B1474E79C76D2DF4A63F7EF32B7ACFBBEC1437EDAF2738F052EF2C21E9D4A93A8F23F3271653B63C935DD14AEE9B60CA5C3EAF563F8D81F5D23392F581D2B908398982B635A2AC920918B699A0908155F024B145323C39FE2BE3CE8EAFFA</vt:lpwstr>
  </property>
  <property fmtid="{D5CDD505-2E9C-101B-9397-08002B2CF9AE}" pid="5" name="Business Objects Context Information3">
    <vt:lpwstr>A37F82EA9ACFB6FFFCB8C50291DB4E997B90BFCBCD66766EC291D296AD2B1331987331513F0654E3296473666A36493B52087CF3189E71BE3274566E22A2F33690153B2A935B56F30AC6F62383C21E307A8E1DA6524E3FA01EBAFE8B9FD84CB1E44D0315E3752FB2C1E01DB492D0E4D236541EDC01D98E3D0B68EDB4CAD5D94</vt:lpwstr>
  </property>
  <property fmtid="{D5CDD505-2E9C-101B-9397-08002B2CF9AE}" pid="6" name="Business Objects Context Information4">
    <vt:lpwstr>1BE4AB1C176ED2897BA598C027B803D86D85D93544CD082433712C74203742364FB2189B5DAD73D675655D4C7F329EC2C86ADB1EE86E8954E65F2B63CF43E6527FFF23315FEDDDD6147627E7B56BDE4F513441AE68FD2A46F573E312754F5D713607B30B1480DDA6A2C73083D54907A06E285E971CCEB91DE71BCA85FBEDC37</vt:lpwstr>
  </property>
  <property fmtid="{D5CDD505-2E9C-101B-9397-08002B2CF9AE}" pid="7" name="Business Objects Context Information5">
    <vt:lpwstr>4CD715F5C55D5CFE7BA9FB650C0EA5A5DCA126BDD896E2717A67F62DAB7FA82F0AB0C8971A161441F7A3A625666B8CE62D3216675C6771839E66986B6789DB1FE5266FA</vt:lpwstr>
  </property>
</Properties>
</file>